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E328" i="9"/>
  <c r="B328" i="9" s="1"/>
  <c r="H327" i="9"/>
  <c r="G327" i="9"/>
  <c r="F327" i="9"/>
  <c r="H326" i="9"/>
  <c r="E326" i="9" s="1"/>
  <c r="B326" i="9" s="1"/>
  <c r="G326" i="9"/>
  <c r="F326" i="9"/>
  <c r="H325" i="9"/>
  <c r="G325" i="9"/>
  <c r="F325" i="9"/>
  <c r="H324" i="9"/>
  <c r="G324" i="9"/>
  <c r="F324" i="9"/>
  <c r="H323" i="9"/>
  <c r="G323" i="9"/>
  <c r="F323" i="9"/>
  <c r="H322" i="9"/>
  <c r="G322" i="9"/>
  <c r="F322" i="9"/>
  <c r="H321" i="9"/>
  <c r="E321" i="9" s="1"/>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E307" i="9" s="1"/>
  <c r="G307" i="9"/>
  <c r="F307" i="9"/>
  <c r="F306" i="9"/>
  <c r="H305" i="9"/>
  <c r="E305" i="9" s="1"/>
  <c r="G305" i="9"/>
  <c r="F305" i="9"/>
  <c r="H304" i="9"/>
  <c r="G304" i="9"/>
  <c r="F304" i="9"/>
  <c r="E304" i="9"/>
  <c r="B304" i="9" s="1"/>
  <c r="H303" i="9"/>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B249" i="9" s="1"/>
  <c r="E249" i="9"/>
  <c r="M248" i="9"/>
  <c r="L248" i="9"/>
  <c r="E248" i="9"/>
  <c r="M247" i="9"/>
  <c r="L247" i="9"/>
  <c r="F247" i="9" s="1"/>
  <c r="E247" i="9"/>
  <c r="B247" i="9" s="1"/>
  <c r="M246" i="9"/>
  <c r="L246" i="9"/>
  <c r="E246" i="9"/>
  <c r="M245" i="9"/>
  <c r="L245" i="9"/>
  <c r="F245" i="9" s="1"/>
  <c r="E245" i="9"/>
  <c r="B245" i="9" s="1"/>
  <c r="M244" i="9"/>
  <c r="L244" i="9"/>
  <c r="E244" i="9"/>
  <c r="M243" i="9"/>
  <c r="L243" i="9"/>
  <c r="F243" i="9" s="1"/>
  <c r="E243" i="9"/>
  <c r="B243" i="9" s="1"/>
  <c r="M242" i="9"/>
  <c r="L242" i="9"/>
  <c r="E242" i="9"/>
  <c r="M241" i="9"/>
  <c r="L241" i="9"/>
  <c r="F241" i="9" s="1"/>
  <c r="E241" i="9"/>
  <c r="B241" i="9" s="1"/>
  <c r="M240" i="9"/>
  <c r="L240" i="9"/>
  <c r="E240" i="9"/>
  <c r="M239" i="9"/>
  <c r="L239" i="9"/>
  <c r="F239" i="9" s="1"/>
  <c r="E239" i="9"/>
  <c r="B239" i="9" s="1"/>
  <c r="M238" i="9"/>
  <c r="L238" i="9"/>
  <c r="E238" i="9"/>
  <c r="M237" i="9"/>
  <c r="L237" i="9"/>
  <c r="F237" i="9" s="1"/>
  <c r="E237" i="9"/>
  <c r="B237" i="9" s="1"/>
  <c r="M236" i="9"/>
  <c r="L236" i="9"/>
  <c r="E236" i="9"/>
  <c r="M235" i="9"/>
  <c r="L235" i="9"/>
  <c r="F235" i="9" s="1"/>
  <c r="E235" i="9"/>
  <c r="B235" i="9" s="1"/>
  <c r="M234" i="9"/>
  <c r="L234" i="9"/>
  <c r="E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E172" i="9"/>
  <c r="B172" i="9" s="1"/>
  <c r="H171" i="9"/>
  <c r="G171" i="9"/>
  <c r="F171" i="9"/>
  <c r="E171" i="9"/>
  <c r="B171" i="9" s="1"/>
  <c r="H170" i="9"/>
  <c r="G170" i="9"/>
  <c r="F170" i="9"/>
  <c r="E170" i="9"/>
  <c r="B170" i="9" s="1"/>
  <c r="H169" i="9"/>
  <c r="G169" i="9"/>
  <c r="F169" i="9"/>
  <c r="H168" i="9"/>
  <c r="E168" i="9" s="1"/>
  <c r="G168" i="9"/>
  <c r="F168" i="9"/>
  <c r="H167" i="9"/>
  <c r="G167" i="9"/>
  <c r="F167" i="9"/>
  <c r="E167" i="9"/>
  <c r="B167" i="9" s="1"/>
  <c r="H166" i="9"/>
  <c r="G166" i="9"/>
  <c r="F166" i="9"/>
  <c r="H165" i="9"/>
  <c r="E165" i="9" s="1"/>
  <c r="G165" i="9"/>
  <c r="F165" i="9"/>
  <c r="H164" i="9"/>
  <c r="G164" i="9"/>
  <c r="F164" i="9"/>
  <c r="E164" i="9"/>
  <c r="B164" i="9" s="1"/>
  <c r="H163" i="9"/>
  <c r="G163" i="9"/>
  <c r="F163" i="9"/>
  <c r="H162" i="9"/>
  <c r="E162" i="9" s="1"/>
  <c r="G162" i="9"/>
  <c r="F162" i="9"/>
  <c r="H161" i="9"/>
  <c r="G161" i="9"/>
  <c r="F161" i="9"/>
  <c r="H160" i="9"/>
  <c r="E160" i="9" s="1"/>
  <c r="B160" i="9" s="1"/>
  <c r="G160" i="9"/>
  <c r="F160" i="9"/>
  <c r="H159" i="9"/>
  <c r="G159" i="9"/>
  <c r="F159" i="9"/>
  <c r="H158" i="9"/>
  <c r="G158" i="9"/>
  <c r="F158" i="9"/>
  <c r="H157" i="9"/>
  <c r="E157" i="9" s="1"/>
  <c r="G157" i="9"/>
  <c r="F157" i="9"/>
  <c r="F156" i="9"/>
  <c r="H155" i="9"/>
  <c r="E155" i="9" s="1"/>
  <c r="G155" i="9"/>
  <c r="F155" i="9"/>
  <c r="H154" i="9"/>
  <c r="G154" i="9"/>
  <c r="F154" i="9"/>
  <c r="E154" i="9"/>
  <c r="B154" i="9" s="1"/>
  <c r="H153" i="9"/>
  <c r="G153" i="9"/>
  <c r="F153" i="9"/>
  <c r="E153" i="9"/>
  <c r="B153" i="9" s="1"/>
  <c r="H152" i="9"/>
  <c r="G152" i="9"/>
  <c r="F152" i="9"/>
  <c r="H151" i="9"/>
  <c r="E151" i="9" s="1"/>
  <c r="G151" i="9"/>
  <c r="F151" i="9"/>
  <c r="H150" i="9"/>
  <c r="G150" i="9"/>
  <c r="F150" i="9"/>
  <c r="E150" i="9"/>
  <c r="B150" i="9" s="1"/>
  <c r="H149" i="9"/>
  <c r="G149" i="9"/>
  <c r="F149" i="9"/>
  <c r="E149" i="9"/>
  <c r="B149" i="9" s="1"/>
  <c r="H148" i="9"/>
  <c r="G148" i="9"/>
  <c r="F148" i="9"/>
  <c r="E148" i="9"/>
  <c r="B148" i="9" s="1"/>
  <c r="H147" i="9"/>
  <c r="G147" i="9"/>
  <c r="F147" i="9"/>
  <c r="H146" i="9"/>
  <c r="E146" i="9" s="1"/>
  <c r="G146" i="9"/>
  <c r="F146" i="9"/>
  <c r="H145" i="9"/>
  <c r="G145" i="9"/>
  <c r="F145" i="9"/>
  <c r="E145" i="9"/>
  <c r="B145" i="9" s="1"/>
  <c r="H144" i="9"/>
  <c r="G144" i="9"/>
  <c r="F144" i="9"/>
  <c r="H143" i="9"/>
  <c r="E143" i="9" s="1"/>
  <c r="B143" i="9" s="1"/>
  <c r="G143" i="9"/>
  <c r="F143" i="9"/>
  <c r="H142" i="9"/>
  <c r="G142" i="9"/>
  <c r="F142" i="9"/>
  <c r="H141" i="9"/>
  <c r="G141" i="9"/>
  <c r="F141" i="9"/>
  <c r="H140" i="9"/>
  <c r="E140" i="9" s="1"/>
  <c r="G140" i="9"/>
  <c r="F140" i="9"/>
  <c r="H139" i="9"/>
  <c r="G139" i="9"/>
  <c r="F139" i="9"/>
  <c r="E139" i="9"/>
  <c r="B139" i="9" s="1"/>
  <c r="H138" i="9"/>
  <c r="G138" i="9"/>
  <c r="F138" i="9"/>
  <c r="H137" i="9"/>
  <c r="E137" i="9" s="1"/>
  <c r="G137" i="9"/>
  <c r="F137" i="9"/>
  <c r="H136" i="9"/>
  <c r="G136" i="9"/>
  <c r="F136" i="9"/>
  <c r="H135" i="9"/>
  <c r="E135" i="9" s="1"/>
  <c r="B135" i="9" s="1"/>
  <c r="G135" i="9"/>
  <c r="F135" i="9"/>
  <c r="H134" i="9"/>
  <c r="G134" i="9"/>
  <c r="F134" i="9"/>
  <c r="H133" i="9"/>
  <c r="G133" i="9"/>
  <c r="F133" i="9"/>
  <c r="H132" i="9"/>
  <c r="E132" i="9" s="1"/>
  <c r="G132" i="9"/>
  <c r="F132" i="9"/>
  <c r="H131" i="9"/>
  <c r="G131" i="9"/>
  <c r="F131" i="9"/>
  <c r="E131" i="9"/>
  <c r="B131" i="9" s="1"/>
  <c r="H130" i="9"/>
  <c r="G130" i="9"/>
  <c r="F130" i="9"/>
  <c r="H129" i="9"/>
  <c r="E129" i="9" s="1"/>
  <c r="G129" i="9"/>
  <c r="F129" i="9"/>
  <c r="H128" i="9"/>
  <c r="G128" i="9"/>
  <c r="F128" i="9"/>
  <c r="E128" i="9"/>
  <c r="B128" i="9" s="1"/>
  <c r="H127" i="9"/>
  <c r="G127" i="9"/>
  <c r="F127" i="9"/>
  <c r="E127" i="9"/>
  <c r="B127" i="9" s="1"/>
  <c r="H126" i="9"/>
  <c r="G126" i="9"/>
  <c r="F126" i="9"/>
  <c r="E126" i="9"/>
  <c r="B126" i="9" s="1"/>
  <c r="H125" i="9"/>
  <c r="G125" i="9"/>
  <c r="F125" i="9"/>
  <c r="E125" i="9"/>
  <c r="B125" i="9" s="1"/>
  <c r="H124" i="9"/>
  <c r="G124" i="9"/>
  <c r="F124" i="9"/>
  <c r="E124" i="9"/>
  <c r="B124" i="9" s="1"/>
  <c r="H123" i="9"/>
  <c r="G123" i="9"/>
  <c r="F123" i="9"/>
  <c r="H122" i="9"/>
  <c r="E122" i="9" s="1"/>
  <c r="G122" i="9"/>
  <c r="F122" i="9"/>
  <c r="H121" i="9"/>
  <c r="G121" i="9"/>
  <c r="F121" i="9"/>
  <c r="E121" i="9"/>
  <c r="B121" i="9" s="1"/>
  <c r="H120" i="9"/>
  <c r="G120" i="9"/>
  <c r="F120" i="9"/>
  <c r="H119" i="9"/>
  <c r="E119" i="9" s="1"/>
  <c r="G119" i="9"/>
  <c r="F119" i="9"/>
  <c r="H118" i="9"/>
  <c r="G118" i="9"/>
  <c r="F118" i="9"/>
  <c r="H117" i="9"/>
  <c r="E117" i="9" s="1"/>
  <c r="B117" i="9" s="1"/>
  <c r="G117" i="9"/>
  <c r="F117" i="9"/>
  <c r="H116" i="9"/>
  <c r="G116" i="9"/>
  <c r="F116" i="9"/>
  <c r="H115" i="9"/>
  <c r="G115" i="9"/>
  <c r="F115" i="9"/>
  <c r="H114" i="9"/>
  <c r="E114" i="9" s="1"/>
  <c r="G114" i="9"/>
  <c r="F114" i="9"/>
  <c r="H113" i="9"/>
  <c r="G113" i="9"/>
  <c r="F113" i="9"/>
  <c r="E113" i="9"/>
  <c r="B113" i="9" s="1"/>
  <c r="H112" i="9"/>
  <c r="G112" i="9"/>
  <c r="F112" i="9"/>
  <c r="E112" i="9"/>
  <c r="B112" i="9" s="1"/>
  <c r="H111" i="9"/>
  <c r="G111" i="9"/>
  <c r="F111" i="9"/>
  <c r="H110" i="9"/>
  <c r="E110" i="9" s="1"/>
  <c r="G110" i="9"/>
  <c r="F110" i="9"/>
  <c r="H109" i="9"/>
  <c r="G109" i="9"/>
  <c r="F109" i="9"/>
  <c r="E109" i="9"/>
  <c r="B109" i="9" s="1"/>
  <c r="H108" i="9"/>
  <c r="G108" i="9"/>
  <c r="F108" i="9"/>
  <c r="H107" i="9"/>
  <c r="E107" i="9" s="1"/>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E100" i="9" s="1"/>
  <c r="G100" i="9"/>
  <c r="F100" i="9"/>
  <c r="H99" i="9"/>
  <c r="G99" i="9"/>
  <c r="F99" i="9"/>
  <c r="E99" i="9"/>
  <c r="B99" i="9" s="1"/>
  <c r="H98" i="9"/>
  <c r="G98" i="9"/>
  <c r="F98" i="9"/>
  <c r="E98" i="9"/>
  <c r="B98" i="9" s="1"/>
  <c r="H97" i="9"/>
  <c r="G97" i="9"/>
  <c r="F97" i="9"/>
  <c r="E97" i="9"/>
  <c r="B97" i="9" s="1"/>
  <c r="H96" i="9"/>
  <c r="G96" i="9"/>
  <c r="F96" i="9"/>
  <c r="E96" i="9"/>
  <c r="B96" i="9" s="1"/>
  <c r="H95" i="9"/>
  <c r="G95" i="9"/>
  <c r="F95" i="9"/>
  <c r="H94" i="9"/>
  <c r="E94" i="9" s="1"/>
  <c r="G94" i="9"/>
  <c r="F94" i="9"/>
  <c r="H93" i="9"/>
  <c r="G93" i="9"/>
  <c r="F93" i="9"/>
  <c r="E93" i="9"/>
  <c r="B93" i="9" s="1"/>
  <c r="H92" i="9"/>
  <c r="G92" i="9"/>
  <c r="F92" i="9"/>
  <c r="H91" i="9"/>
  <c r="E91" i="9" s="1"/>
  <c r="G91" i="9"/>
  <c r="F91" i="9"/>
  <c r="H90" i="9"/>
  <c r="G90" i="9"/>
  <c r="F90" i="9"/>
  <c r="H89" i="9"/>
  <c r="E89" i="9" s="1"/>
  <c r="B89" i="9" s="1"/>
  <c r="G89" i="9"/>
  <c r="F89" i="9"/>
  <c r="H88" i="9"/>
  <c r="G88" i="9"/>
  <c r="F88" i="9"/>
  <c r="H87" i="9"/>
  <c r="G87" i="9"/>
  <c r="F87" i="9"/>
  <c r="H86" i="9"/>
  <c r="E86" i="9" s="1"/>
  <c r="G86" i="9"/>
  <c r="F86" i="9"/>
  <c r="H85" i="9"/>
  <c r="G85" i="9"/>
  <c r="F85" i="9"/>
  <c r="E85" i="9"/>
  <c r="B85" i="9" s="1"/>
  <c r="H84" i="9"/>
  <c r="G84" i="9"/>
  <c r="F84" i="9"/>
  <c r="H83" i="9"/>
  <c r="E83" i="9" s="1"/>
  <c r="G83" i="9"/>
  <c r="F83" i="9"/>
  <c r="H82" i="9"/>
  <c r="G82" i="9"/>
  <c r="F82" i="9"/>
  <c r="E82" i="9"/>
  <c r="B82" i="9" s="1"/>
  <c r="H81" i="9"/>
  <c r="G81" i="9"/>
  <c r="F81" i="9"/>
  <c r="E81" i="9"/>
  <c r="B81" i="9" s="1"/>
  <c r="H80" i="9"/>
  <c r="G80" i="9"/>
  <c r="F80" i="9"/>
  <c r="E80" i="9"/>
  <c r="B80" i="9" s="1"/>
  <c r="H79" i="9"/>
  <c r="G79" i="9"/>
  <c r="F79" i="9"/>
  <c r="E79" i="9"/>
  <c r="B79" i="9" s="1"/>
  <c r="H78" i="9"/>
  <c r="G78" i="9"/>
  <c r="F78" i="9"/>
  <c r="H77" i="9"/>
  <c r="E77" i="9" s="1"/>
  <c r="G77" i="9"/>
  <c r="F77" i="9"/>
  <c r="H76" i="9"/>
  <c r="G76" i="9"/>
  <c r="F76" i="9"/>
  <c r="E76" i="9"/>
  <c r="B76" i="9" s="1"/>
  <c r="H75" i="9"/>
  <c r="G75" i="9"/>
  <c r="F75" i="9"/>
  <c r="E75" i="9"/>
  <c r="B75" i="9" s="1"/>
  <c r="H74" i="9"/>
  <c r="G74" i="9"/>
  <c r="F74" i="9"/>
  <c r="H73" i="9"/>
  <c r="E73" i="9" s="1"/>
  <c r="B73" i="9" s="1"/>
  <c r="G73" i="9"/>
  <c r="F73" i="9"/>
  <c r="H72" i="9"/>
  <c r="E72" i="9" s="1"/>
  <c r="B72" i="9" s="1"/>
  <c r="G72" i="9"/>
  <c r="F72" i="9"/>
  <c r="H71" i="9"/>
  <c r="E71" i="9" s="1"/>
  <c r="B71" i="9" s="1"/>
  <c r="G71" i="9"/>
  <c r="F71" i="9"/>
  <c r="H70" i="9"/>
  <c r="G70" i="9"/>
  <c r="F70" i="9"/>
  <c r="H69" i="9"/>
  <c r="G69" i="9"/>
  <c r="F69" i="9"/>
  <c r="E69" i="9"/>
  <c r="B69" i="9" s="1"/>
  <c r="H68" i="9"/>
  <c r="G68" i="9"/>
  <c r="F68" i="9"/>
  <c r="H67" i="9"/>
  <c r="E67" i="9" s="1"/>
  <c r="B67" i="9" s="1"/>
  <c r="G67" i="9"/>
  <c r="F67" i="9"/>
  <c r="H66" i="9"/>
  <c r="G66" i="9"/>
  <c r="F66" i="9"/>
  <c r="H65" i="9"/>
  <c r="G65" i="9"/>
  <c r="F65" i="9"/>
  <c r="E65" i="9"/>
  <c r="B65" i="9" s="1"/>
  <c r="H64" i="9"/>
  <c r="G64" i="9"/>
  <c r="F64" i="9"/>
  <c r="H63" i="9"/>
  <c r="E63" i="9" s="1"/>
  <c r="B63" i="9" s="1"/>
  <c r="G63" i="9"/>
  <c r="F63" i="9"/>
  <c r="H62" i="9"/>
  <c r="G62" i="9"/>
  <c r="F62" i="9"/>
  <c r="H61" i="9"/>
  <c r="G61" i="9"/>
  <c r="F61" i="9"/>
  <c r="E61" i="9"/>
  <c r="B61" i="9" s="1"/>
  <c r="H60" i="9"/>
  <c r="G60" i="9"/>
  <c r="F60" i="9"/>
  <c r="H59" i="9"/>
  <c r="E59" i="9" s="1"/>
  <c r="B59" i="9" s="1"/>
  <c r="G59" i="9"/>
  <c r="F59" i="9"/>
  <c r="H58" i="9"/>
  <c r="G58" i="9"/>
  <c r="F58" i="9"/>
  <c r="H57" i="9"/>
  <c r="G57" i="9"/>
  <c r="F57" i="9"/>
  <c r="H56" i="9"/>
  <c r="E56" i="9" s="1"/>
  <c r="G56" i="9"/>
  <c r="F56" i="9"/>
  <c r="H55" i="9"/>
  <c r="G55" i="9"/>
  <c r="F55" i="9"/>
  <c r="E55" i="9"/>
  <c r="B55" i="9" s="1"/>
  <c r="H54" i="9"/>
  <c r="G54" i="9"/>
  <c r="F54" i="9"/>
  <c r="H53" i="9"/>
  <c r="E53" i="9" s="1"/>
  <c r="G53" i="9"/>
  <c r="F53" i="9"/>
  <c r="H52" i="9"/>
  <c r="G52" i="9"/>
  <c r="F52" i="9"/>
  <c r="E52" i="9"/>
  <c r="B52" i="9" s="1"/>
  <c r="H51" i="9"/>
  <c r="G51" i="9"/>
  <c r="F51" i="9"/>
  <c r="H50" i="9"/>
  <c r="E50" i="9" s="1"/>
  <c r="G50" i="9"/>
  <c r="F50" i="9"/>
  <c r="H49" i="9"/>
  <c r="G49" i="9"/>
  <c r="F49" i="9"/>
  <c r="E49" i="9"/>
  <c r="B49" i="9" s="1"/>
  <c r="H48" i="9"/>
  <c r="G48" i="9"/>
  <c r="F48" i="9"/>
  <c r="H47" i="9"/>
  <c r="E47" i="9" s="1"/>
  <c r="G47" i="9"/>
  <c r="F47" i="9"/>
  <c r="H46" i="9"/>
  <c r="G46" i="9"/>
  <c r="F46" i="9"/>
  <c r="H45" i="9"/>
  <c r="E45" i="9" s="1"/>
  <c r="B45" i="9" s="1"/>
  <c r="G45" i="9"/>
  <c r="F45" i="9"/>
  <c r="H44" i="9"/>
  <c r="G44" i="9"/>
  <c r="F44" i="9"/>
  <c r="H43" i="9"/>
  <c r="G43" i="9"/>
  <c r="F43" i="9"/>
  <c r="H42" i="9"/>
  <c r="E42" i="9" s="1"/>
  <c r="G42" i="9"/>
  <c r="F42" i="9"/>
  <c r="H41" i="9"/>
  <c r="G41" i="9"/>
  <c r="F41" i="9"/>
  <c r="E41" i="9"/>
  <c r="B41" i="9" s="1"/>
  <c r="H40" i="9"/>
  <c r="G40" i="9"/>
  <c r="F40" i="9"/>
  <c r="E40" i="9"/>
  <c r="B40" i="9" s="1"/>
  <c r="H39" i="9"/>
  <c r="G39" i="9"/>
  <c r="F39" i="9"/>
  <c r="E39" i="9"/>
  <c r="B39" i="9" s="1"/>
  <c r="H38" i="9"/>
  <c r="G38" i="9"/>
  <c r="F38" i="9"/>
  <c r="H37" i="9"/>
  <c r="E37" i="9" s="1"/>
  <c r="G37" i="9"/>
  <c r="F37" i="9"/>
  <c r="H36" i="9"/>
  <c r="G36" i="9"/>
  <c r="F36" i="9"/>
  <c r="E36" i="9"/>
  <c r="B36" i="9" s="1"/>
  <c r="H35" i="9"/>
  <c r="G35" i="9"/>
  <c r="F35" i="9"/>
  <c r="E35" i="9"/>
  <c r="B35" i="9" s="1"/>
  <c r="H34" i="9"/>
  <c r="G34" i="9"/>
  <c r="F34" i="9"/>
  <c r="H33" i="9"/>
  <c r="E33" i="9" s="1"/>
  <c r="G33" i="9"/>
  <c r="F33" i="9"/>
  <c r="H32" i="9"/>
  <c r="G32" i="9"/>
  <c r="F32" i="9"/>
  <c r="E32" i="9"/>
  <c r="B32" i="9" s="1"/>
  <c r="H31" i="9"/>
  <c r="G31" i="9"/>
  <c r="F31" i="9"/>
  <c r="H30" i="9"/>
  <c r="E30" i="9" s="1"/>
  <c r="G30" i="9"/>
  <c r="F30" i="9"/>
  <c r="H29" i="9"/>
  <c r="G29" i="9"/>
  <c r="F29" i="9"/>
  <c r="E29" i="9"/>
  <c r="B29" i="9" s="1"/>
  <c r="H28" i="9"/>
  <c r="G28" i="9"/>
  <c r="F28" i="9"/>
  <c r="E28" i="9"/>
  <c r="B28" i="9" s="1"/>
  <c r="H27" i="9"/>
  <c r="G27" i="9"/>
  <c r="F27" i="9"/>
  <c r="H26" i="9"/>
  <c r="E26" i="9" s="1"/>
  <c r="G26" i="9"/>
  <c r="F26" i="9"/>
  <c r="H25" i="9"/>
  <c r="G25" i="9"/>
  <c r="F25" i="9"/>
  <c r="E25" i="9"/>
  <c r="B25" i="9" s="1"/>
  <c r="F24" i="9"/>
  <c r="F4" i="9"/>
  <c r="O3" i="9"/>
  <c r="G296" i="9" s="1"/>
  <c r="E296" i="9" s="1"/>
  <c r="I3" i="9"/>
  <c r="H3" i="9"/>
  <c r="G3" i="9"/>
  <c r="D104" i="8"/>
  <c r="I40" i="3" s="1"/>
  <c r="D97" i="8"/>
  <c r="D92" i="8"/>
  <c r="D87" i="8"/>
  <c r="D82" i="8"/>
  <c r="D77" i="8"/>
  <c r="D72" i="8"/>
  <c r="D67" i="8"/>
  <c r="D62" i="8"/>
  <c r="D57" i="8"/>
  <c r="D52" i="8"/>
  <c r="D51" i="8"/>
  <c r="D46" i="8"/>
  <c r="D45" i="8"/>
  <c r="D37" i="8"/>
  <c r="D27" i="8"/>
  <c r="D25" i="8" s="1"/>
  <c r="C1602" i="1" s="1"/>
  <c r="H1602"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30" i="3"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E255" i="5"/>
  <c r="F254" i="5"/>
  <c r="F253" i="5"/>
  <c r="E252" i="5"/>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639" i="4" s="1"/>
  <c r="E428" i="4"/>
  <c r="D428" i="4"/>
  <c r="F428" i="4" s="1"/>
  <c r="E427" i="4"/>
  <c r="D422" i="1" s="1"/>
  <c r="D427" i="4"/>
  <c r="E426" i="4"/>
  <c r="E647" i="4" s="1"/>
  <c r="D641" i="1"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1" i="1" s="1"/>
  <c r="D165" i="4"/>
  <c r="E164" i="4"/>
  <c r="D160" i="1" s="1"/>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E125" i="4" s="1"/>
  <c r="D121" i="1"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H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H1686" i="1" s="1"/>
  <c r="G1685" i="1"/>
  <c r="C1685" i="1"/>
  <c r="H1685" i="1" s="1"/>
  <c r="C1684" i="1"/>
  <c r="H1684" i="1" s="1"/>
  <c r="C1683" i="1"/>
  <c r="H1683" i="1" s="1"/>
  <c r="C1682" i="1"/>
  <c r="H1682" i="1" s="1"/>
  <c r="C1680" i="1"/>
  <c r="H1680" i="1" s="1"/>
  <c r="C1679" i="1"/>
  <c r="H1679" i="1" s="1"/>
  <c r="C1678" i="1"/>
  <c r="H1678" i="1" s="1"/>
  <c r="G1677" i="1"/>
  <c r="C1677" i="1"/>
  <c r="H1677" i="1" s="1"/>
  <c r="C1676" i="1"/>
  <c r="H1676" i="1" s="1"/>
  <c r="C1675" i="1"/>
  <c r="H1675" i="1" s="1"/>
  <c r="C1674" i="1"/>
  <c r="H1674" i="1" s="1"/>
  <c r="C1673" i="1"/>
  <c r="C1672" i="1"/>
  <c r="H1672" i="1" s="1"/>
  <c r="C1671" i="1"/>
  <c r="H1671" i="1" s="1"/>
  <c r="C1670" i="1"/>
  <c r="H1670" i="1" s="1"/>
  <c r="G1669" i="1"/>
  <c r="C1669" i="1"/>
  <c r="H1669" i="1" s="1"/>
  <c r="C1668" i="1"/>
  <c r="H1668" i="1" s="1"/>
  <c r="C1667" i="1"/>
  <c r="H1667" i="1" s="1"/>
  <c r="C1666" i="1"/>
  <c r="H1666" i="1" s="1"/>
  <c r="C1665" i="1"/>
  <c r="C1664" i="1"/>
  <c r="H1664" i="1" s="1"/>
  <c r="C1663" i="1"/>
  <c r="H1663" i="1" s="1"/>
  <c r="C1662" i="1"/>
  <c r="H1662" i="1" s="1"/>
  <c r="G1661" i="1"/>
  <c r="C1661" i="1"/>
  <c r="H1661" i="1" s="1"/>
  <c r="C1660" i="1"/>
  <c r="H1660" i="1" s="1"/>
  <c r="C1659" i="1"/>
  <c r="H1659" i="1" s="1"/>
  <c r="C1658" i="1"/>
  <c r="H1658" i="1" s="1"/>
  <c r="C1657" i="1"/>
  <c r="C1656" i="1"/>
  <c r="H1656" i="1" s="1"/>
  <c r="C1655" i="1"/>
  <c r="H1655" i="1" s="1"/>
  <c r="C1654" i="1"/>
  <c r="H1654" i="1" s="1"/>
  <c r="G1653" i="1"/>
  <c r="C1653" i="1"/>
  <c r="H1653" i="1" s="1"/>
  <c r="C1652" i="1"/>
  <c r="H1652" i="1" s="1"/>
  <c r="C1651" i="1"/>
  <c r="H1651" i="1" s="1"/>
  <c r="C1650" i="1"/>
  <c r="H1650" i="1" s="1"/>
  <c r="C1649" i="1"/>
  <c r="C1648" i="1"/>
  <c r="H1648" i="1" s="1"/>
  <c r="C1647" i="1"/>
  <c r="H1647" i="1" s="1"/>
  <c r="C1646" i="1"/>
  <c r="H1646" i="1" s="1"/>
  <c r="G1645" i="1"/>
  <c r="C1645" i="1"/>
  <c r="H1645" i="1" s="1"/>
  <c r="C1644" i="1"/>
  <c r="H1644" i="1" s="1"/>
  <c r="C1643" i="1"/>
  <c r="H1643" i="1" s="1"/>
  <c r="C1642" i="1"/>
  <c r="H1642" i="1" s="1"/>
  <c r="C1641" i="1"/>
  <c r="C1640" i="1"/>
  <c r="H1640" i="1" s="1"/>
  <c r="C1639" i="1"/>
  <c r="H1639" i="1" s="1"/>
  <c r="C1638" i="1"/>
  <c r="H1638" i="1" s="1"/>
  <c r="G1637" i="1"/>
  <c r="C1637" i="1"/>
  <c r="H1637" i="1" s="1"/>
  <c r="C1636" i="1"/>
  <c r="H1636" i="1" s="1"/>
  <c r="C1635" i="1"/>
  <c r="H1635" i="1" s="1"/>
  <c r="C1634" i="1"/>
  <c r="H1634" i="1" s="1"/>
  <c r="C1633" i="1"/>
  <c r="C1632" i="1"/>
  <c r="H1632" i="1" s="1"/>
  <c r="C1631" i="1"/>
  <c r="H1631" i="1" s="1"/>
  <c r="C1630" i="1"/>
  <c r="H1630" i="1" s="1"/>
  <c r="G1629" i="1"/>
  <c r="C1629" i="1"/>
  <c r="H1629" i="1" s="1"/>
  <c r="C1628" i="1"/>
  <c r="H1628" i="1" s="1"/>
  <c r="C1627" i="1"/>
  <c r="H1627" i="1" s="1"/>
  <c r="C1626" i="1"/>
  <c r="H1626" i="1" s="1"/>
  <c r="C1625" i="1"/>
  <c r="C1624" i="1"/>
  <c r="H1624" i="1" s="1"/>
  <c r="C1623" i="1"/>
  <c r="H1623" i="1" s="1"/>
  <c r="C1622" i="1"/>
  <c r="H1622" i="1" s="1"/>
  <c r="C1620" i="1"/>
  <c r="H1620" i="1" s="1"/>
  <c r="C1619" i="1"/>
  <c r="H1619" i="1" s="1"/>
  <c r="C1618" i="1"/>
  <c r="H1618" i="1" s="1"/>
  <c r="C1617" i="1"/>
  <c r="C1616" i="1"/>
  <c r="H1616" i="1" s="1"/>
  <c r="C1615" i="1"/>
  <c r="H1615" i="1" s="1"/>
  <c r="C1614" i="1"/>
  <c r="H1614" i="1" s="1"/>
  <c r="C1613" i="1"/>
  <c r="H1613" i="1" s="1"/>
  <c r="C1612" i="1"/>
  <c r="H1612" i="1" s="1"/>
  <c r="C1611" i="1"/>
  <c r="H1611" i="1" s="1"/>
  <c r="C1610" i="1"/>
  <c r="H1610" i="1" s="1"/>
  <c r="G1609" i="1"/>
  <c r="C1609" i="1"/>
  <c r="H1609" i="1" s="1"/>
  <c r="C1608" i="1"/>
  <c r="H1608" i="1" s="1"/>
  <c r="C1607" i="1"/>
  <c r="H1607" i="1" s="1"/>
  <c r="C1606" i="1"/>
  <c r="H1606" i="1" s="1"/>
  <c r="C1605" i="1"/>
  <c r="H1605" i="1" s="1"/>
  <c r="C1604" i="1"/>
  <c r="H1604" i="1" s="1"/>
  <c r="C1603" i="1"/>
  <c r="H1603" i="1" s="1"/>
  <c r="G1601" i="1"/>
  <c r="C1601" i="1"/>
  <c r="H1601" i="1" s="1"/>
  <c r="C1600" i="1"/>
  <c r="H1600" i="1" s="1"/>
  <c r="C1599" i="1"/>
  <c r="H1599" i="1" s="1"/>
  <c r="C1598" i="1"/>
  <c r="H1598" i="1" s="1"/>
  <c r="C1597" i="1"/>
  <c r="H1597" i="1" s="1"/>
  <c r="C1596" i="1"/>
  <c r="H1596" i="1" s="1"/>
  <c r="C1595" i="1"/>
  <c r="H1595" i="1" s="1"/>
  <c r="C1594" i="1"/>
  <c r="H1594" i="1" s="1"/>
  <c r="C1593" i="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G1522" i="1" s="1"/>
  <c r="D1521" i="1"/>
  <c r="C1521" i="1"/>
  <c r="G1521" i="1" s="1"/>
  <c r="D1520" i="1"/>
  <c r="C1520" i="1"/>
  <c r="G1520" i="1" s="1"/>
  <c r="D1519" i="1"/>
  <c r="C1519" i="1"/>
  <c r="G1519" i="1" s="1"/>
  <c r="D1518" i="1"/>
  <c r="C1518" i="1"/>
  <c r="G1518" i="1" s="1"/>
  <c r="D1517" i="1"/>
  <c r="C1517" i="1"/>
  <c r="G1517" i="1" s="1"/>
  <c r="D1516" i="1"/>
  <c r="C1516" i="1"/>
  <c r="G1516" i="1" s="1"/>
  <c r="D1515" i="1"/>
  <c r="C1515" i="1"/>
  <c r="D1514" i="1"/>
  <c r="C1514" i="1"/>
  <c r="D1513" i="1"/>
  <c r="C1513" i="1"/>
  <c r="G1513" i="1" s="1"/>
  <c r="D1512" i="1"/>
  <c r="C1512" i="1"/>
  <c r="D1511" i="1"/>
  <c r="C1511" i="1"/>
  <c r="G1511" i="1" s="1"/>
  <c r="D1510" i="1"/>
  <c r="C1510" i="1"/>
  <c r="G1510" i="1" s="1"/>
  <c r="D1509" i="1"/>
  <c r="C1509" i="1"/>
  <c r="G1509" i="1" s="1"/>
  <c r="D1508" i="1"/>
  <c r="C1508" i="1"/>
  <c r="D1507" i="1"/>
  <c r="C1507" i="1"/>
  <c r="D1506" i="1"/>
  <c r="C1506" i="1"/>
  <c r="D1505" i="1"/>
  <c r="C1505" i="1"/>
  <c r="D1504" i="1"/>
  <c r="C1504" i="1"/>
  <c r="D1503" i="1"/>
  <c r="C1503" i="1"/>
  <c r="D1502" i="1"/>
  <c r="C1502" i="1"/>
  <c r="G1502" i="1" s="1"/>
  <c r="D1501" i="1"/>
  <c r="C1501" i="1"/>
  <c r="D1500" i="1"/>
  <c r="C1500" i="1"/>
  <c r="D1499" i="1"/>
  <c r="C1499" i="1"/>
  <c r="G1499" i="1" s="1"/>
  <c r="D1498" i="1"/>
  <c r="C1498" i="1"/>
  <c r="D1497" i="1"/>
  <c r="C1497" i="1"/>
  <c r="D1496" i="1"/>
  <c r="C1496" i="1"/>
  <c r="D1495" i="1"/>
  <c r="C1495" i="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D1480" i="1"/>
  <c r="C1480" i="1"/>
  <c r="G1480" i="1" s="1"/>
  <c r="D1479" i="1"/>
  <c r="C1479" i="1"/>
  <c r="G1479" i="1" s="1"/>
  <c r="D1478" i="1"/>
  <c r="C1478" i="1"/>
  <c r="G1478" i="1" s="1"/>
  <c r="D1477" i="1"/>
  <c r="C1477" i="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D1435" i="1"/>
  <c r="C1435" i="1"/>
  <c r="G1435" i="1" s="1"/>
  <c r="D1434" i="1"/>
  <c r="C1434" i="1"/>
  <c r="G1434" i="1" s="1"/>
  <c r="D1433" i="1"/>
  <c r="C1433" i="1"/>
  <c r="G1433" i="1" s="1"/>
  <c r="D1432" i="1"/>
  <c r="C1432" i="1"/>
  <c r="G1432" i="1" s="1"/>
  <c r="D1431" i="1"/>
  <c r="C1431" i="1"/>
  <c r="G1431" i="1" s="1"/>
  <c r="D1430" i="1"/>
  <c r="C1430" i="1"/>
  <c r="G1430" i="1" s="1"/>
  <c r="D1429" i="1"/>
  <c r="C1429" i="1"/>
  <c r="D1428" i="1"/>
  <c r="C1428" i="1"/>
  <c r="G1428" i="1" s="1"/>
  <c r="D1427" i="1"/>
  <c r="C1427" i="1"/>
  <c r="G1427" i="1" s="1"/>
  <c r="D1426" i="1"/>
  <c r="C1426" i="1"/>
  <c r="G1426" i="1" s="1"/>
  <c r="D1425" i="1"/>
  <c r="C1425" i="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D1415" i="1"/>
  <c r="C1415" i="1"/>
  <c r="G1415" i="1" s="1"/>
  <c r="D1414" i="1"/>
  <c r="C1414" i="1"/>
  <c r="G1414" i="1" s="1"/>
  <c r="D1413" i="1"/>
  <c r="C1413" i="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D1400" i="1"/>
  <c r="C1400" i="1"/>
  <c r="D1399" i="1"/>
  <c r="C1399" i="1"/>
  <c r="G1399" i="1" s="1"/>
  <c r="D1398" i="1"/>
  <c r="C1398" i="1"/>
  <c r="G1398" i="1" s="1"/>
  <c r="D1397" i="1"/>
  <c r="C1397" i="1"/>
  <c r="D1396" i="1"/>
  <c r="C1396" i="1"/>
  <c r="D1395" i="1"/>
  <c r="C1395" i="1"/>
  <c r="D1394" i="1"/>
  <c r="C1394" i="1"/>
  <c r="D1393" i="1"/>
  <c r="C1393" i="1"/>
  <c r="D1392" i="1"/>
  <c r="C1392" i="1"/>
  <c r="D1391" i="1"/>
  <c r="C1391" i="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C1255"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D726" i="1"/>
  <c r="C726" i="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D651" i="1"/>
  <c r="C651" i="1"/>
  <c r="D650" i="1"/>
  <c r="C650" i="1"/>
  <c r="D649" i="1"/>
  <c r="C649" i="1"/>
  <c r="D648" i="1"/>
  <c r="C648" i="1"/>
  <c r="D647" i="1"/>
  <c r="C647" i="1"/>
  <c r="D646" i="1"/>
  <c r="C646" i="1"/>
  <c r="D645" i="1"/>
  <c r="C645" i="1"/>
  <c r="C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C422" i="1"/>
  <c r="C421" i="1"/>
  <c r="D416" i="1"/>
  <c r="C416" i="1"/>
  <c r="D415" i="1"/>
  <c r="C415" i="1"/>
  <c r="D414" i="1"/>
  <c r="C414" i="1"/>
  <c r="H414" i="1" s="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D366" i="1"/>
  <c r="C366" i="1"/>
  <c r="H366" i="1" s="1"/>
  <c r="D365" i="1"/>
  <c r="C365" i="1"/>
  <c r="H365" i="1" s="1"/>
  <c r="D364" i="1"/>
  <c r="C364" i="1"/>
  <c r="H364" i="1" s="1"/>
  <c r="D363" i="1"/>
  <c r="C363" i="1"/>
  <c r="H363" i="1" s="1"/>
  <c r="D362" i="1"/>
  <c r="C362" i="1"/>
  <c r="H362" i="1" s="1"/>
  <c r="D361" i="1"/>
  <c r="C361" i="1"/>
  <c r="D360" i="1"/>
  <c r="C360" i="1"/>
  <c r="H360" i="1" s="1"/>
  <c r="D359" i="1"/>
  <c r="C359" i="1"/>
  <c r="H359" i="1" s="1"/>
  <c r="D358" i="1"/>
  <c r="C358" i="1"/>
  <c r="H358" i="1" s="1"/>
  <c r="D357" i="1"/>
  <c r="C357" i="1"/>
  <c r="H357" i="1" s="1"/>
  <c r="C356" i="1"/>
  <c r="C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2" i="1"/>
  <c r="C302" i="1"/>
  <c r="D301" i="1"/>
  <c r="C301" i="1"/>
  <c r="D300" i="1"/>
  <c r="C300" i="1"/>
  <c r="D299" i="1"/>
  <c r="C299" i="1"/>
  <c r="H299" i="1" s="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D195" i="1"/>
  <c r="C195" i="1"/>
  <c r="D194" i="1"/>
  <c r="C194" i="1"/>
  <c r="D193" i="1"/>
  <c r="C193" i="1"/>
  <c r="D192" i="1"/>
  <c r="C192" i="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G28" i="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D5" i="1"/>
  <c r="C5" i="1"/>
  <c r="D4" i="1"/>
  <c r="C4" i="1"/>
  <c r="D3" i="1"/>
  <c r="H1593" i="1" l="1"/>
  <c r="G1593" i="1"/>
  <c r="H1625" i="1"/>
  <c r="G1625" i="1"/>
  <c r="H1641" i="1"/>
  <c r="G1641" i="1"/>
  <c r="H1657" i="1"/>
  <c r="G1657" i="1"/>
  <c r="H1673" i="1"/>
  <c r="G1673" i="1"/>
  <c r="H33" i="1"/>
  <c r="H34" i="1"/>
  <c r="H35" i="1"/>
  <c r="H36" i="1"/>
  <c r="H37" i="1"/>
  <c r="H38" i="1"/>
  <c r="H39" i="1"/>
  <c r="H40" i="1"/>
  <c r="H41" i="1"/>
  <c r="H42" i="1"/>
  <c r="H43" i="1"/>
  <c r="H44" i="1"/>
  <c r="H65" i="1"/>
  <c r="H66" i="1"/>
  <c r="H67" i="1"/>
  <c r="H68" i="1"/>
  <c r="H69" i="1"/>
  <c r="H70" i="1"/>
  <c r="H71" i="1"/>
  <c r="H72" i="1"/>
  <c r="H73" i="1"/>
  <c r="H74" i="1"/>
  <c r="H75" i="1"/>
  <c r="H76" i="1"/>
  <c r="H77" i="1"/>
  <c r="H103" i="1"/>
  <c r="H104" i="1"/>
  <c r="H105" i="1"/>
  <c r="H106" i="1"/>
  <c r="H107" i="1"/>
  <c r="H108" i="1"/>
  <c r="H109" i="1"/>
  <c r="H110" i="1"/>
  <c r="H111" i="1"/>
  <c r="H112" i="1"/>
  <c r="H113" i="1"/>
  <c r="H114" i="1"/>
  <c r="H115" i="1"/>
  <c r="H116" i="1"/>
  <c r="H117" i="1"/>
  <c r="H118" i="1"/>
  <c r="H119" i="1"/>
  <c r="H120" i="1"/>
  <c r="H123" i="1"/>
  <c r="H124" i="1"/>
  <c r="H125" i="1"/>
  <c r="H126" i="1"/>
  <c r="H127" i="1"/>
  <c r="H128" i="1"/>
  <c r="H129" i="1"/>
  <c r="H137" i="1"/>
  <c r="H138" i="1"/>
  <c r="H139" i="1"/>
  <c r="H140" i="1"/>
  <c r="H141" i="1"/>
  <c r="H142" i="1"/>
  <c r="H143" i="1"/>
  <c r="H144" i="1"/>
  <c r="H145" i="1"/>
  <c r="H146" i="1"/>
  <c r="H147" i="1"/>
  <c r="H162" i="1"/>
  <c r="H163" i="1"/>
  <c r="H164" i="1"/>
  <c r="H165" i="1"/>
  <c r="H850" i="1"/>
  <c r="H851" i="1"/>
  <c r="H852" i="1"/>
  <c r="H853" i="1"/>
  <c r="H854" i="1"/>
  <c r="H855" i="1"/>
  <c r="H856" i="1"/>
  <c r="H857" i="1"/>
  <c r="H858" i="1"/>
  <c r="H859" i="1"/>
  <c r="H860" i="1"/>
  <c r="H861" i="1"/>
  <c r="H862" i="1"/>
  <c r="H863"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60" i="1"/>
  <c r="H1461" i="1"/>
  <c r="H1462" i="1"/>
  <c r="H1463" i="1"/>
  <c r="H1464" i="1"/>
  <c r="H1465" i="1"/>
  <c r="H1466" i="1"/>
  <c r="H1467" i="1"/>
  <c r="H1468" i="1"/>
  <c r="H1469" i="1"/>
  <c r="H1470" i="1"/>
  <c r="H1471" i="1"/>
  <c r="H1472"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617" i="1"/>
  <c r="G1617" i="1"/>
  <c r="H1633" i="1"/>
  <c r="G1633" i="1"/>
  <c r="H1649" i="1"/>
  <c r="G1649" i="1"/>
  <c r="H1665" i="1"/>
  <c r="G1665" i="1"/>
  <c r="D7" i="4"/>
  <c r="D648" i="4"/>
  <c r="E251" i="5"/>
  <c r="D296" i="5"/>
  <c r="D6" i="8"/>
  <c r="C1583" i="1" s="1"/>
  <c r="H1583" i="1" s="1"/>
  <c r="E27" i="9"/>
  <c r="B27" i="9" s="1"/>
  <c r="E34" i="9"/>
  <c r="B34" i="9" s="1"/>
  <c r="E38" i="9"/>
  <c r="B38" i="9" s="1"/>
  <c r="E43" i="9"/>
  <c r="B43" i="9" s="1"/>
  <c r="E46" i="9"/>
  <c r="B46" i="9" s="1"/>
  <c r="E57" i="9"/>
  <c r="B57" i="9" s="1"/>
  <c r="E64" i="9"/>
  <c r="B64" i="9" s="1"/>
  <c r="E74" i="9"/>
  <c r="B74" i="9" s="1"/>
  <c r="E78" i="9"/>
  <c r="B78" i="9" s="1"/>
  <c r="E87" i="9"/>
  <c r="B87" i="9" s="1"/>
  <c r="E90" i="9"/>
  <c r="B90" i="9" s="1"/>
  <c r="E95" i="9"/>
  <c r="B95" i="9" s="1"/>
  <c r="E101" i="9"/>
  <c r="B101" i="9" s="1"/>
  <c r="E106" i="9"/>
  <c r="B106" i="9" s="1"/>
  <c r="E111" i="9"/>
  <c r="B111" i="9" s="1"/>
  <c r="E115" i="9"/>
  <c r="B115" i="9" s="1"/>
  <c r="E118" i="9"/>
  <c r="B118" i="9" s="1"/>
  <c r="E123" i="9"/>
  <c r="B123" i="9" s="1"/>
  <c r="E130" i="9"/>
  <c r="B130" i="9" s="1"/>
  <c r="E133" i="9"/>
  <c r="B133" i="9" s="1"/>
  <c r="E136" i="9"/>
  <c r="B136" i="9" s="1"/>
  <c r="E141" i="9"/>
  <c r="B141" i="9" s="1"/>
  <c r="E147" i="9"/>
  <c r="B147" i="9" s="1"/>
  <c r="E152" i="9"/>
  <c r="B152" i="9" s="1"/>
  <c r="E158" i="9"/>
  <c r="B158" i="9" s="1"/>
  <c r="E161" i="9"/>
  <c r="B161" i="9" s="1"/>
  <c r="E166" i="9"/>
  <c r="B166" i="9" s="1"/>
  <c r="E169" i="9"/>
  <c r="B169" i="9" s="1"/>
  <c r="F234" i="9"/>
  <c r="B234" i="9" s="1"/>
  <c r="F236" i="9"/>
  <c r="F238" i="9"/>
  <c r="F242" i="9"/>
  <c r="F246" i="9"/>
  <c r="F248" i="9"/>
  <c r="B321" i="9"/>
  <c r="G1538" i="1"/>
  <c r="G1539" i="1"/>
  <c r="G1540" i="1"/>
  <c r="G1541" i="1"/>
  <c r="G1542" i="1"/>
  <c r="G1543" i="1"/>
  <c r="G1544" i="1"/>
  <c r="G1545" i="1"/>
  <c r="G1546" i="1"/>
  <c r="J1547" i="1"/>
  <c r="G1548" i="1"/>
  <c r="G1549" i="1"/>
  <c r="G1550" i="1"/>
  <c r="G1551" i="1"/>
  <c r="G1552" i="1"/>
  <c r="G1553" i="1"/>
  <c r="G1554" i="1"/>
  <c r="G1555" i="1"/>
  <c r="G1556" i="1"/>
  <c r="G1557" i="1"/>
  <c r="G1558" i="1"/>
  <c r="G1559" i="1"/>
  <c r="G1560" i="1"/>
  <c r="G1561" i="1"/>
  <c r="D49" i="4"/>
  <c r="C45" i="1" s="1"/>
  <c r="D153" i="4"/>
  <c r="C149" i="1" s="1"/>
  <c r="E202" i="4"/>
  <c r="D198" i="1" s="1"/>
  <c r="D273" i="4"/>
  <c r="D309" i="4"/>
  <c r="E309" i="4"/>
  <c r="D321" i="4"/>
  <c r="F379" i="4"/>
  <c r="F393" i="4"/>
  <c r="D466" i="4"/>
  <c r="D522" i="4"/>
  <c r="B26" i="9"/>
  <c r="B30" i="9"/>
  <c r="B33" i="9"/>
  <c r="B37" i="9"/>
  <c r="B42" i="9"/>
  <c r="B47" i="9"/>
  <c r="B50" i="9"/>
  <c r="B53" i="9"/>
  <c r="B56" i="9"/>
  <c r="B77" i="9"/>
  <c r="B83" i="9"/>
  <c r="B86" i="9"/>
  <c r="B91" i="9"/>
  <c r="B94" i="9"/>
  <c r="B100" i="9"/>
  <c r="B107" i="9"/>
  <c r="B110" i="9"/>
  <c r="B114" i="9"/>
  <c r="B119" i="9"/>
  <c r="B122" i="9"/>
  <c r="B129" i="9"/>
  <c r="B132" i="9"/>
  <c r="B137" i="9"/>
  <c r="B140" i="9"/>
  <c r="B146" i="9"/>
  <c r="B151" i="9"/>
  <c r="B155" i="9"/>
  <c r="B157" i="9"/>
  <c r="B162" i="9"/>
  <c r="B165" i="9"/>
  <c r="B168" i="9"/>
  <c r="B173" i="9"/>
  <c r="B305" i="9"/>
  <c r="B307" i="9"/>
  <c r="E313" i="9"/>
  <c r="B313" i="9" s="1"/>
  <c r="E322" i="9"/>
  <c r="B322" i="9" s="1"/>
  <c r="E324" i="9"/>
  <c r="B324" i="9" s="1"/>
  <c r="E330" i="9"/>
  <c r="B330" i="9" s="1"/>
  <c r="E333" i="9"/>
  <c r="B333" i="9" s="1"/>
  <c r="E312" i="9"/>
  <c r="B312" i="9" s="1"/>
  <c r="C1681" i="1"/>
  <c r="G1613" i="1"/>
  <c r="G1605" i="1"/>
  <c r="G1597" i="1"/>
  <c r="G1589" i="1"/>
  <c r="C1585" i="1"/>
  <c r="E320" i="9"/>
  <c r="B320" i="9" s="1"/>
  <c r="H635" i="1"/>
  <c r="H636" i="1"/>
  <c r="H727" i="1"/>
  <c r="H726" i="1"/>
  <c r="H678" i="1"/>
  <c r="H676" i="1"/>
  <c r="H653" i="1"/>
  <c r="H652" i="1"/>
  <c r="H651" i="1"/>
  <c r="H650" i="1"/>
  <c r="B296" i="9"/>
  <c r="H648" i="1"/>
  <c r="H647" i="1"/>
  <c r="H646" i="1"/>
  <c r="H649" i="1"/>
  <c r="F656" i="4"/>
  <c r="H645" i="1"/>
  <c r="H302" i="1"/>
  <c r="H301" i="1"/>
  <c r="H300" i="1"/>
  <c r="H298" i="1"/>
  <c r="H416" i="1"/>
  <c r="H423" i="1"/>
  <c r="H415" i="1"/>
  <c r="D421" i="1"/>
  <c r="H421" i="1" s="1"/>
  <c r="H361" i="1"/>
  <c r="H367" i="1"/>
  <c r="E361" i="4"/>
  <c r="E648" i="4"/>
  <c r="D642" i="1" s="1"/>
  <c r="H422" i="1"/>
  <c r="H641" i="1"/>
  <c r="F647" i="4"/>
  <c r="F216" i="4"/>
  <c r="F244" i="9"/>
  <c r="F240" i="9"/>
  <c r="H166" i="1"/>
  <c r="F170" i="4"/>
  <c r="H161" i="1"/>
  <c r="F165" i="4"/>
  <c r="E153" i="4"/>
  <c r="G24" i="9" s="1"/>
  <c r="F160" i="4"/>
  <c r="H121" i="1"/>
  <c r="D122" i="1"/>
  <c r="H122" i="1" s="1"/>
  <c r="F126" i="4"/>
  <c r="H64" i="1"/>
  <c r="E49" i="4"/>
  <c r="D45" i="1" s="1"/>
  <c r="H45" i="1" s="1"/>
  <c r="F68" i="4"/>
  <c r="E31" i="9"/>
  <c r="B31" i="9" s="1"/>
  <c r="E329" i="9"/>
  <c r="B329" i="9" s="1"/>
  <c r="H4" i="1"/>
  <c r="H5" i="1"/>
  <c r="H6" i="1"/>
  <c r="G6" i="1"/>
  <c r="H29" i="1"/>
  <c r="H30" i="1"/>
  <c r="H31" i="1"/>
  <c r="H32" i="1"/>
  <c r="G32" i="1"/>
  <c r="H79" i="1"/>
  <c r="H80" i="1"/>
  <c r="H81" i="1"/>
  <c r="H82" i="1"/>
  <c r="H83" i="1"/>
  <c r="H84" i="1"/>
  <c r="H85" i="1"/>
  <c r="H86" i="1"/>
  <c r="H87" i="1"/>
  <c r="H88" i="1"/>
  <c r="H89" i="1"/>
  <c r="H90" i="1"/>
  <c r="H91" i="1"/>
  <c r="H92" i="1"/>
  <c r="H93" i="1"/>
  <c r="H94" i="1"/>
  <c r="H95" i="1"/>
  <c r="H96" i="1"/>
  <c r="H97" i="1"/>
  <c r="H98" i="1"/>
  <c r="H99" i="1"/>
  <c r="H100" i="1"/>
  <c r="H101" i="1"/>
  <c r="H131" i="1"/>
  <c r="H132" i="1"/>
  <c r="H133" i="1"/>
  <c r="H134" i="1"/>
  <c r="H135" i="1"/>
  <c r="H150" i="1"/>
  <c r="H151" i="1"/>
  <c r="H152" i="1"/>
  <c r="H153" i="1"/>
  <c r="H154" i="1"/>
  <c r="H155" i="1"/>
  <c r="H156" i="1"/>
  <c r="H157" i="1"/>
  <c r="H158" i="1"/>
  <c r="H159"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192" i="1"/>
  <c r="H193" i="1"/>
  <c r="H194" i="1"/>
  <c r="H195" i="1"/>
  <c r="H196" i="1"/>
  <c r="H197"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153" i="1"/>
  <c r="H1154" i="1"/>
  <c r="H1155" i="1"/>
  <c r="H1156" i="1"/>
  <c r="H1157" i="1"/>
  <c r="H1158" i="1"/>
  <c r="H1159" i="1"/>
  <c r="H1160" i="1"/>
  <c r="H1161" i="1"/>
  <c r="H1162" i="1"/>
  <c r="H1163" i="1"/>
  <c r="H1164" i="1"/>
  <c r="H1165" i="1"/>
  <c r="H1166" i="1"/>
  <c r="H1167" i="1"/>
  <c r="H1168" i="1"/>
  <c r="H1169" i="1"/>
  <c r="H1170" i="1"/>
  <c r="H1459" i="1"/>
  <c r="H1473" i="1"/>
  <c r="H1510" i="1"/>
  <c r="G1562" i="1"/>
  <c r="G1563" i="1"/>
  <c r="G1564" i="1"/>
  <c r="G1565" i="1"/>
  <c r="G1566" i="1"/>
  <c r="G1567" i="1"/>
  <c r="G1568" i="1"/>
  <c r="G1569" i="1"/>
  <c r="G1570" i="1"/>
  <c r="G1571" i="1"/>
  <c r="G1572" i="1"/>
  <c r="G1573" i="1"/>
  <c r="G1574" i="1"/>
  <c r="G1575" i="1"/>
  <c r="G1576" i="1"/>
  <c r="G1577" i="1"/>
  <c r="G1578" i="1"/>
  <c r="G1579" i="1"/>
  <c r="G1580" i="1"/>
  <c r="G1581"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44" i="9"/>
  <c r="B44" i="9" s="1"/>
  <c r="E48" i="9"/>
  <c r="B48" i="9" s="1"/>
  <c r="E51" i="9"/>
  <c r="B51" i="9" s="1"/>
  <c r="E60" i="9"/>
  <c r="B60" i="9" s="1"/>
  <c r="E68" i="9"/>
  <c r="B68" i="9" s="1"/>
  <c r="E84" i="9"/>
  <c r="B84" i="9" s="1"/>
  <c r="E88" i="9"/>
  <c r="B88" i="9" s="1"/>
  <c r="E92" i="9"/>
  <c r="B92" i="9" s="1"/>
  <c r="E102" i="9"/>
  <c r="B102" i="9" s="1"/>
  <c r="E134" i="9"/>
  <c r="B134" i="9" s="1"/>
  <c r="E138" i="9"/>
  <c r="B138" i="9" s="1"/>
  <c r="E142" i="9"/>
  <c r="B142" i="9" s="1"/>
  <c r="B236" i="9"/>
  <c r="B238" i="9"/>
  <c r="B240" i="9"/>
  <c r="B242" i="9"/>
  <c r="B244" i="9"/>
  <c r="B246" i="9"/>
  <c r="B248" i="9"/>
  <c r="E317" i="9"/>
  <c r="B317" i="9" s="1"/>
  <c r="E325" i="9"/>
  <c r="B325" i="9" s="1"/>
  <c r="E335" i="9"/>
  <c r="B335" i="9" s="1"/>
  <c r="G1391" i="1"/>
  <c r="G1392" i="1"/>
  <c r="G1393" i="1"/>
  <c r="G1394" i="1"/>
  <c r="G1395" i="1"/>
  <c r="G1396" i="1"/>
  <c r="G1397" i="1"/>
  <c r="G1400" i="1"/>
  <c r="G1413" i="1"/>
  <c r="G1416" i="1"/>
  <c r="G1425" i="1"/>
  <c r="G1429" i="1"/>
  <c r="G1436" i="1"/>
  <c r="G1446" i="1"/>
  <c r="G1477" i="1"/>
  <c r="G1481" i="1"/>
  <c r="G1495" i="1"/>
  <c r="G1496" i="1"/>
  <c r="G1497" i="1"/>
  <c r="G1498" i="1"/>
  <c r="G1500" i="1"/>
  <c r="G1501" i="1"/>
  <c r="G1503" i="1"/>
  <c r="G1504" i="1"/>
  <c r="G1505" i="1"/>
  <c r="G1506" i="1"/>
  <c r="G1507" i="1"/>
  <c r="G1508" i="1"/>
  <c r="G1512" i="1"/>
  <c r="G1514" i="1"/>
  <c r="G1515" i="1"/>
  <c r="G1523" i="1"/>
  <c r="G1524" i="1"/>
  <c r="G1525" i="1"/>
  <c r="G1526" i="1"/>
  <c r="G1527" i="1"/>
  <c r="G1528" i="1"/>
  <c r="G1529" i="1"/>
  <c r="G1530" i="1"/>
  <c r="G1531" i="1"/>
  <c r="G1532" i="1"/>
  <c r="G1533" i="1"/>
  <c r="G1534" i="1"/>
  <c r="G1535" i="1"/>
  <c r="G1536" i="1"/>
  <c r="H1538" i="1"/>
  <c r="H1539" i="1"/>
  <c r="H1540" i="1"/>
  <c r="J1541" i="1"/>
  <c r="J1542" i="1"/>
  <c r="J1543" i="1"/>
  <c r="J1544" i="1"/>
  <c r="J1545" i="1"/>
  <c r="J1546" i="1"/>
  <c r="H1547" i="1"/>
  <c r="E54" i="9"/>
  <c r="B54" i="9" s="1"/>
  <c r="E58" i="9"/>
  <c r="B58" i="9" s="1"/>
  <c r="E62" i="9"/>
  <c r="B62" i="9" s="1"/>
  <c r="E66" i="9"/>
  <c r="B66" i="9" s="1"/>
  <c r="E70" i="9"/>
  <c r="B70" i="9" s="1"/>
  <c r="E108" i="9"/>
  <c r="B108" i="9" s="1"/>
  <c r="E116" i="9"/>
  <c r="B116" i="9" s="1"/>
  <c r="E120" i="9"/>
  <c r="B120" i="9" s="1"/>
  <c r="E144" i="9"/>
  <c r="B144" i="9" s="1"/>
  <c r="E159" i="9"/>
  <c r="B159" i="9" s="1"/>
  <c r="E163" i="9"/>
  <c r="B163" i="9" s="1"/>
  <c r="E303" i="9"/>
  <c r="B303" i="9" s="1"/>
  <c r="E311" i="9"/>
  <c r="B311" i="9" s="1"/>
  <c r="E319" i="9"/>
  <c r="B319" i="9" s="1"/>
  <c r="E323" i="9"/>
  <c r="B323" i="9" s="1"/>
  <c r="E327" i="9"/>
  <c r="B327" i="9" s="1"/>
  <c r="E331" i="9"/>
  <c r="B331" i="9" s="1"/>
  <c r="H757" i="1"/>
  <c r="G757" i="1"/>
  <c r="G5" i="1"/>
  <c r="G16" i="1"/>
  <c r="G17" i="1"/>
  <c r="G18" i="1"/>
  <c r="G19" i="1"/>
  <c r="G20" i="1"/>
  <c r="G25" i="1"/>
  <c r="G26" i="1"/>
  <c r="G27" i="1"/>
  <c r="G29" i="1"/>
  <c r="G30" i="1"/>
  <c r="G31"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4" i="1"/>
  <c r="G7" i="1"/>
  <c r="G8" i="1"/>
  <c r="G9" i="1"/>
  <c r="G10" i="1"/>
  <c r="G11" i="1"/>
  <c r="G12" i="1"/>
  <c r="G13" i="1"/>
  <c r="G14" i="1"/>
  <c r="G15" i="1"/>
  <c r="G21" i="1"/>
  <c r="G22" i="1"/>
  <c r="G23" i="1"/>
  <c r="G24"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H1171" i="1"/>
  <c r="G1171" i="1"/>
  <c r="G1173" i="1"/>
  <c r="G1175" i="1"/>
  <c r="G1177" i="1"/>
  <c r="G1179"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59" i="1"/>
  <c r="G1261" i="1"/>
  <c r="G1263" i="1"/>
  <c r="G1265" i="1"/>
  <c r="G1267" i="1"/>
  <c r="G1269" i="1"/>
  <c r="G1271" i="1"/>
  <c r="G1273" i="1"/>
  <c r="G1275" i="1"/>
  <c r="G1277" i="1"/>
  <c r="G1279" i="1"/>
  <c r="G1281" i="1"/>
  <c r="G1283" i="1"/>
  <c r="H1284" i="1"/>
  <c r="G1284"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F535" i="4"/>
  <c r="G338" i="9"/>
  <c r="E338" i="9" s="1"/>
  <c r="B338" i="9" s="1"/>
  <c r="F203" i="5"/>
  <c r="G339" i="9"/>
  <c r="E339" i="9" s="1"/>
  <c r="B339" i="9" s="1"/>
  <c r="F219" i="5"/>
  <c r="F251" i="5"/>
  <c r="H24" i="3"/>
  <c r="D44" i="8"/>
  <c r="G342" i="9" s="1"/>
  <c r="E342" i="9" s="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401"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579" i="1"/>
  <c r="I1579" i="1" s="1"/>
  <c r="J1579" i="1"/>
  <c r="H1580" i="1"/>
  <c r="I1580" i="1" s="1"/>
  <c r="J1580" i="1"/>
  <c r="H1581" i="1"/>
  <c r="I1581" i="1" s="1"/>
  <c r="J1581" i="1"/>
  <c r="G1582" i="1"/>
  <c r="G1584" i="1"/>
  <c r="G1586" i="1"/>
  <c r="G1588" i="1"/>
  <c r="G1590" i="1"/>
  <c r="G1592" i="1"/>
  <c r="G1594" i="1"/>
  <c r="G1596" i="1"/>
  <c r="G1598" i="1"/>
  <c r="G1600" i="1"/>
  <c r="G1602" i="1"/>
  <c r="G1604" i="1"/>
  <c r="G1606" i="1"/>
  <c r="G1608" i="1"/>
  <c r="G1610" i="1"/>
  <c r="G1612" i="1"/>
  <c r="G1614" i="1"/>
  <c r="G1616" i="1"/>
  <c r="G1618" i="1"/>
  <c r="G1620"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E640" i="4"/>
  <c r="D634" i="1" s="1"/>
  <c r="F431" i="4"/>
  <c r="D430" i="4"/>
  <c r="F12" i="5"/>
  <c r="D7" i="5"/>
  <c r="F70" i="5"/>
  <c r="H336" i="9"/>
  <c r="E177" i="5"/>
  <c r="H1541" i="1"/>
  <c r="I1541" i="1" s="1"/>
  <c r="H1542" i="1"/>
  <c r="I1542" i="1" s="1"/>
  <c r="H1543" i="1"/>
  <c r="I1543" i="1" s="1"/>
  <c r="H1544" i="1"/>
  <c r="I1544" i="1" s="1"/>
  <c r="H1545" i="1"/>
  <c r="I1545" i="1" s="1"/>
  <c r="H1546" i="1"/>
  <c r="I1546" i="1" s="1"/>
  <c r="H1582" i="1"/>
  <c r="H316" i="9"/>
  <c r="H315" i="9"/>
  <c r="D82" i="4"/>
  <c r="D106" i="4"/>
  <c r="D134" i="4"/>
  <c r="D140" i="4"/>
  <c r="D164" i="4"/>
  <c r="D202" i="4"/>
  <c r="F309" i="4"/>
  <c r="F355" i="4"/>
  <c r="F361" i="4"/>
  <c r="F407" i="4"/>
  <c r="F427" i="4"/>
  <c r="F432" i="4"/>
  <c r="F480" i="4"/>
  <c r="F492" i="4"/>
  <c r="F536" i="4"/>
  <c r="F572" i="4"/>
  <c r="F598" i="4"/>
  <c r="F630" i="4"/>
  <c r="F13" i="5"/>
  <c r="F71" i="5"/>
  <c r="F89" i="5"/>
  <c r="E336" i="9"/>
  <c r="B336" i="9" s="1"/>
  <c r="F178" i="5"/>
  <c r="F204" i="5"/>
  <c r="F220" i="5"/>
  <c r="F252" i="5"/>
  <c r="F256" i="5"/>
  <c r="G345" i="9"/>
  <c r="E345" i="9" s="1"/>
  <c r="H24" i="9"/>
  <c r="G315" i="9"/>
  <c r="E315" i="9" s="1"/>
  <c r="B315" i="9" s="1"/>
  <c r="G316" i="9"/>
  <c r="E316" i="9" s="1"/>
  <c r="B316"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10" i="9"/>
  <c r="E310" i="9" s="1"/>
  <c r="B310" i="9" s="1"/>
  <c r="H30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F153" i="4"/>
  <c r="F426" i="4"/>
  <c r="E156" i="9"/>
  <c r="B156" i="9" s="1"/>
  <c r="F607" i="4"/>
  <c r="D88" i="5"/>
  <c r="E147" i="5"/>
  <c r="D1152" i="1" s="1"/>
  <c r="H1152" i="1" s="1"/>
  <c r="F150" i="5"/>
  <c r="D177" i="5"/>
  <c r="E337" i="9"/>
  <c r="B337" i="9" s="1"/>
  <c r="F197" i="5"/>
  <c r="F5" i="6"/>
  <c r="D141" i="6"/>
  <c r="I10" i="9"/>
  <c r="B229" i="9"/>
  <c r="B231" i="9"/>
  <c r="B233" i="9"/>
  <c r="B251" i="9"/>
  <c r="B253" i="9"/>
  <c r="B255" i="9"/>
  <c r="B257" i="9"/>
  <c r="B259" i="9"/>
  <c r="B261" i="9"/>
  <c r="B263" i="9"/>
  <c r="B265" i="9"/>
  <c r="B267" i="9"/>
  <c r="B269" i="9"/>
  <c r="B271" i="9"/>
  <c r="B273" i="9"/>
  <c r="B275" i="9"/>
  <c r="B277" i="9"/>
  <c r="B279" i="9"/>
  <c r="B281" i="9"/>
  <c r="B283" i="9"/>
  <c r="B285" i="9"/>
  <c r="B287" i="9"/>
  <c r="B289" i="9"/>
  <c r="B291" i="9"/>
  <c r="F466" i="4" l="1"/>
  <c r="C460" i="1"/>
  <c r="E308" i="4"/>
  <c r="D303" i="1" s="1"/>
  <c r="D304" i="1"/>
  <c r="F273" i="4"/>
  <c r="C269" i="1"/>
  <c r="F296" i="5"/>
  <c r="C1300" i="1"/>
  <c r="F648" i="4"/>
  <c r="C642" i="1"/>
  <c r="H642" i="1"/>
  <c r="F522" i="4"/>
  <c r="C516" i="1"/>
  <c r="F321" i="4"/>
  <c r="C316" i="1"/>
  <c r="D308" i="4"/>
  <c r="C304" i="1"/>
  <c r="I24" i="3"/>
  <c r="D1255" i="1"/>
  <c r="F7" i="4"/>
  <c r="C3" i="1"/>
  <c r="H1681" i="1"/>
  <c r="G1681" i="1"/>
  <c r="H1585" i="1"/>
  <c r="G1585" i="1"/>
  <c r="H19" i="9"/>
  <c r="E19" i="9" s="1"/>
  <c r="B19" i="9" s="1"/>
  <c r="E24" i="9"/>
  <c r="B24" i="9" s="1"/>
  <c r="G642" i="1"/>
  <c r="G421" i="1"/>
  <c r="E360" i="4"/>
  <c r="D356" i="1"/>
  <c r="E152" i="4"/>
  <c r="D149" i="1"/>
  <c r="E6" i="4"/>
  <c r="F49" i="4"/>
  <c r="F177" i="5"/>
  <c r="D176" i="5"/>
  <c r="H23" i="3"/>
  <c r="C1181" i="1"/>
  <c r="B345" i="9"/>
  <c r="E344" i="9"/>
  <c r="I10" i="3" s="1"/>
  <c r="F202" i="4"/>
  <c r="C198" i="1"/>
  <c r="F134" i="4"/>
  <c r="C130" i="1"/>
  <c r="F82" i="4"/>
  <c r="C78" i="1"/>
  <c r="B342" i="9"/>
  <c r="E180" i="9"/>
  <c r="B180" i="9" s="1"/>
  <c r="F228" i="9"/>
  <c r="B228" i="9" s="1"/>
  <c r="D152" i="4"/>
  <c r="E69" i="5"/>
  <c r="F141" i="6"/>
  <c r="H30" i="3"/>
  <c r="C1537" i="1"/>
  <c r="F88" i="5"/>
  <c r="C1093" i="1"/>
  <c r="F164" i="4"/>
  <c r="C160" i="1"/>
  <c r="F140" i="4"/>
  <c r="C136" i="1"/>
  <c r="F106" i="4"/>
  <c r="C102" i="1"/>
  <c r="E176" i="5"/>
  <c r="D1180" i="1" s="1"/>
  <c r="I23" i="3"/>
  <c r="D1181" i="1"/>
  <c r="F7" i="5"/>
  <c r="H21" i="3"/>
  <c r="C1012" i="1"/>
  <c r="D639" i="4"/>
  <c r="F430" i="4"/>
  <c r="C424" i="1"/>
  <c r="G343" i="9"/>
  <c r="E343" i="9" s="1"/>
  <c r="B343" i="9" s="1"/>
  <c r="K1480" i="9"/>
  <c r="I38" i="3"/>
  <c r="C1621" i="1"/>
  <c r="G347" i="9"/>
  <c r="E347" i="9" s="1"/>
  <c r="E309" i="9"/>
  <c r="B309" i="9" s="1"/>
  <c r="D6" i="4"/>
  <c r="D69" i="5"/>
  <c r="D640" i="4"/>
  <c r="G1152" i="1"/>
  <c r="C303" i="1" l="1"/>
  <c r="D417" i="4"/>
  <c r="D418" i="4"/>
  <c r="C413" i="1" s="1"/>
  <c r="F308" i="4"/>
  <c r="H1300" i="1"/>
  <c r="G1300" i="1"/>
  <c r="H269" i="1"/>
  <c r="G269" i="1"/>
  <c r="H460" i="1"/>
  <c r="G460" i="1"/>
  <c r="H3" i="1"/>
  <c r="G3" i="1"/>
  <c r="H1255" i="1"/>
  <c r="G1255" i="1"/>
  <c r="H304" i="1"/>
  <c r="G304" i="1"/>
  <c r="H316" i="1"/>
  <c r="G316" i="1"/>
  <c r="H516" i="1"/>
  <c r="G516" i="1"/>
  <c r="D355" i="1"/>
  <c r="E417" i="4"/>
  <c r="D412" i="1" s="1"/>
  <c r="F360" i="4"/>
  <c r="E418" i="4"/>
  <c r="G356" i="1"/>
  <c r="H356" i="1"/>
  <c r="E299" i="4"/>
  <c r="E301" i="4" s="1"/>
  <c r="D297" i="1" s="1"/>
  <c r="I17" i="3"/>
  <c r="D148" i="1"/>
  <c r="H149" i="1"/>
  <c r="G149" i="1"/>
  <c r="D2" i="1"/>
  <c r="E422" i="4"/>
  <c r="I16" i="3"/>
  <c r="E341" i="9"/>
  <c r="B347" i="9"/>
  <c r="E346" i="9"/>
  <c r="H424" i="1"/>
  <c r="G424" i="1"/>
  <c r="F639" i="4"/>
  <c r="C633" i="1"/>
  <c r="E643" i="4"/>
  <c r="H102" i="1"/>
  <c r="G102" i="1"/>
  <c r="H136" i="1"/>
  <c r="G136" i="1"/>
  <c r="H160" i="1"/>
  <c r="G160" i="1"/>
  <c r="H1093" i="1"/>
  <c r="G1093" i="1"/>
  <c r="H1537" i="1"/>
  <c r="G1537" i="1"/>
  <c r="H9" i="3"/>
  <c r="H78" i="1"/>
  <c r="G78" i="1"/>
  <c r="H130" i="1"/>
  <c r="G130" i="1"/>
  <c r="H198" i="1"/>
  <c r="G198" i="1"/>
  <c r="H1181" i="1"/>
  <c r="G1181" i="1"/>
  <c r="F176" i="5"/>
  <c r="C1180" i="1"/>
  <c r="F640" i="4"/>
  <c r="C634" i="1"/>
  <c r="D422" i="4"/>
  <c r="F6" i="4"/>
  <c r="H16" i="3"/>
  <c r="C2" i="1"/>
  <c r="H1012" i="1"/>
  <c r="G1012" i="1"/>
  <c r="I22" i="3"/>
  <c r="D1074" i="1"/>
  <c r="E6" i="5"/>
  <c r="F69" i="5"/>
  <c r="H22" i="3"/>
  <c r="C1074" i="1"/>
  <c r="G1621" i="1"/>
  <c r="H1621" i="1"/>
  <c r="H11" i="3"/>
  <c r="D299" i="4"/>
  <c r="F152" i="4"/>
  <c r="H17" i="3"/>
  <c r="C148" i="1"/>
  <c r="D6" i="5"/>
  <c r="C412" i="1" l="1"/>
  <c r="H412" i="1" s="1"/>
  <c r="F417" i="4"/>
  <c r="H303" i="1"/>
  <c r="G303" i="1"/>
  <c r="H355" i="1"/>
  <c r="G355" i="1"/>
  <c r="D413" i="1"/>
  <c r="F418" i="4"/>
  <c r="D295" i="1"/>
  <c r="E423" i="4"/>
  <c r="E424" i="4" s="1"/>
  <c r="D419" i="1" s="1"/>
  <c r="E300" i="4"/>
  <c r="D296" i="1" s="1"/>
  <c r="D417" i="1"/>
  <c r="H148" i="1"/>
  <c r="G148" i="1"/>
  <c r="G306" i="9"/>
  <c r="E306" i="9" s="1"/>
  <c r="B306" i="9" s="1"/>
  <c r="G299" i="9"/>
  <c r="F6" i="5"/>
  <c r="C1011" i="1"/>
  <c r="D301" i="4"/>
  <c r="F299" i="4"/>
  <c r="D423" i="4"/>
  <c r="D424" i="4" s="1"/>
  <c r="C295" i="1"/>
  <c r="H1074" i="1"/>
  <c r="G1074" i="1"/>
  <c r="H299" i="9"/>
  <c r="D1011" i="1"/>
  <c r="D637" i="1"/>
  <c r="D300" i="4"/>
  <c r="N3" i="9"/>
  <c r="I11" i="3"/>
  <c r="H2" i="1"/>
  <c r="G2" i="1"/>
  <c r="D643" i="4"/>
  <c r="F422" i="4"/>
  <c r="C417" i="1"/>
  <c r="H634" i="1"/>
  <c r="G634" i="1"/>
  <c r="H1180" i="1"/>
  <c r="G1180" i="1"/>
  <c r="K3" i="9"/>
  <c r="I9" i="3"/>
  <c r="H633" i="1"/>
  <c r="G633" i="1"/>
  <c r="G412" i="1" l="1"/>
  <c r="H413" i="1"/>
  <c r="G413" i="1"/>
  <c r="E425" i="4"/>
  <c r="D420" i="1" s="1"/>
  <c r="H20" i="9"/>
  <c r="D418" i="1"/>
  <c r="E644" i="4"/>
  <c r="F300" i="4"/>
  <c r="C296" i="1"/>
  <c r="D644" i="4"/>
  <c r="D425" i="4"/>
  <c r="F423" i="4"/>
  <c r="C418" i="1"/>
  <c r="G20" i="9"/>
  <c r="F301" i="4"/>
  <c r="C297" i="1"/>
  <c r="H417" i="1"/>
  <c r="G417" i="1"/>
  <c r="F424" i="4"/>
  <c r="C419" i="1"/>
  <c r="D645" i="4"/>
  <c r="F643" i="4"/>
  <c r="C637" i="1"/>
  <c r="H295" i="1"/>
  <c r="G295" i="1"/>
  <c r="H8" i="3"/>
  <c r="H1011" i="1"/>
  <c r="G1011" i="1"/>
  <c r="E299" i="9"/>
  <c r="D638" i="1" l="1"/>
  <c r="E645" i="4"/>
  <c r="F645" i="4" s="1"/>
  <c r="E646" i="4"/>
  <c r="D640" i="1" s="1"/>
  <c r="E20" i="9"/>
  <c r="B20" i="9" s="1"/>
  <c r="M3" i="9"/>
  <c r="H419" i="1"/>
  <c r="G419" i="1"/>
  <c r="H297" i="1"/>
  <c r="G297" i="1"/>
  <c r="D646" i="4"/>
  <c r="F644" i="4"/>
  <c r="C638" i="1"/>
  <c r="B299" i="9"/>
  <c r="H637" i="1"/>
  <c r="G637" i="1"/>
  <c r="D649" i="4"/>
  <c r="C639" i="1"/>
  <c r="H418" i="1"/>
  <c r="G418" i="1"/>
  <c r="F425" i="4"/>
  <c r="C420" i="1"/>
  <c r="H296" i="1"/>
  <c r="G296" i="1"/>
  <c r="E650" i="4" l="1"/>
  <c r="E649" i="4"/>
  <c r="D639" i="1"/>
  <c r="H639" i="1" s="1"/>
  <c r="H638" i="1"/>
  <c r="G638" i="1"/>
  <c r="D650" i="4"/>
  <c r="F646" i="4"/>
  <c r="C640" i="1"/>
  <c r="H334" i="9"/>
  <c r="G334" i="9"/>
  <c r="H420" i="1"/>
  <c r="G420" i="1"/>
  <c r="G639" i="1"/>
  <c r="H18" i="3"/>
  <c r="C643" i="1"/>
  <c r="E334" i="9" l="1"/>
  <c r="G297" i="9"/>
  <c r="E297" i="9" s="1"/>
  <c r="B297" i="9" s="1"/>
  <c r="F649" i="4"/>
  <c r="I19" i="3"/>
  <c r="D644" i="1"/>
  <c r="D643" i="1"/>
  <c r="G643" i="1" s="1"/>
  <c r="I18" i="3"/>
  <c r="B334" i="9"/>
  <c r="E298" i="9"/>
  <c r="I8" i="3" s="1"/>
  <c r="H643" i="1"/>
  <c r="H640" i="1"/>
  <c r="G640" i="1"/>
  <c r="F650" i="4"/>
  <c r="H19" i="3"/>
  <c r="C644" i="1"/>
  <c r="H7" i="3" l="1"/>
  <c r="J3" i="9" s="1"/>
  <c r="H644" i="1"/>
  <c r="G644" i="1"/>
  <c r="G295" i="9" l="1"/>
  <c r="H295" i="9"/>
  <c r="L293" i="9"/>
  <c r="F293" i="9" s="1"/>
  <c r="G18" i="9"/>
  <c r="H18" i="9"/>
  <c r="H22" i="9"/>
  <c r="I5" i="9"/>
  <c r="J6" i="9"/>
  <c r="K7" i="9"/>
  <c r="I9" i="9"/>
  <c r="J10" i="9"/>
  <c r="K11" i="9"/>
  <c r="I13" i="9"/>
  <c r="L15" i="9"/>
  <c r="M16" i="9"/>
  <c r="J17" i="9"/>
  <c r="G21" i="9"/>
  <c r="I6" i="9"/>
  <c r="J7" i="9"/>
  <c r="K8" i="9"/>
  <c r="J11" i="9"/>
  <c r="K12" i="9"/>
  <c r="H15" i="9"/>
  <c r="G16" i="9"/>
  <c r="G17" i="9"/>
  <c r="H21" i="9"/>
  <c r="K13" i="9"/>
  <c r="K5" i="9"/>
  <c r="I7" i="9"/>
  <c r="E7" i="9" s="1"/>
  <c r="B7" i="9" s="1"/>
  <c r="J8" i="9"/>
  <c r="K9" i="9"/>
  <c r="I11" i="9"/>
  <c r="J12" i="9"/>
  <c r="G15" i="9"/>
  <c r="H16" i="9"/>
  <c r="H17" i="9"/>
  <c r="G22" i="9"/>
  <c r="J5" i="9"/>
  <c r="K6" i="9"/>
  <c r="I8" i="9"/>
  <c r="E8" i="9" s="1"/>
  <c r="B8" i="9" s="1"/>
  <c r="J9" i="9"/>
  <c r="K10" i="9"/>
  <c r="I12" i="9"/>
  <c r="J13" i="9"/>
  <c r="M15" i="9"/>
  <c r="L16" i="9"/>
  <c r="I17" i="9"/>
  <c r="F16" i="9" l="1"/>
  <c r="E15" i="9"/>
  <c r="E11" i="9"/>
  <c r="B11" i="9" s="1"/>
  <c r="E12" i="9"/>
  <c r="B12" i="9" s="1"/>
  <c r="E22" i="9"/>
  <c r="B22" i="9" s="1"/>
  <c r="E295" i="9"/>
  <c r="B295" i="9" s="1"/>
  <c r="B293" i="9"/>
  <c r="F23" i="9"/>
  <c r="E17" i="9"/>
  <c r="B17" i="9" s="1"/>
  <c r="E21" i="9"/>
  <c r="B21" i="9" s="1"/>
  <c r="E13" i="9"/>
  <c r="B13" i="9" s="1"/>
  <c r="E10" i="9"/>
  <c r="B10" i="9" s="1"/>
  <c r="E5" i="9"/>
  <c r="E16" i="9"/>
  <c r="E6" i="9"/>
  <c r="B6" i="9" s="1"/>
  <c r="F15" i="9"/>
  <c r="E9" i="9"/>
  <c r="B9" i="9" s="1"/>
  <c r="E18" i="9"/>
  <c r="B18" i="9" s="1"/>
  <c r="F14" i="9" l="1"/>
  <c r="B16" i="9"/>
  <c r="F3" i="9"/>
  <c r="E23" i="9"/>
  <c r="I7" i="3" s="1"/>
  <c r="B5" i="9"/>
  <c r="E4"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<sst xmlns="http://schemas.openxmlformats.org/spreadsheetml/2006/main" count="4719" uniqueCount="3651">
  <si>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</si>
  <si>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</si>
  <si>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</si>
  <si>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</si>
  <si>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</si>
  <si>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</si>
  <si>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</si>
  <si>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</si>
  <si>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</si>
  <si>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</si>
  <si>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</si>
  <si>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</si>
  <si>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</si>
  <si>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</si>
  <si>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</si>
  <si>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</si>
  <si>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</si>
  <si>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</si>
  <si>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</si>
  <si>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</si>
  <si>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</si>
  <si>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</si>
  <si>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</si>
  <si>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</si>
  <si>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</si>
  <si>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</si>
  <si>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</si>
  <si>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</si>
  <si>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</si>
  <si>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</si>
  <si>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</si>
  <si>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DON MIHOVIL PAVLINOVIĆ</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</si>
  <si>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</si>
  <si>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</si>
  <si>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</si>
  <si>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</si>
  <si>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</si>
  <si>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</si>
  <si>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</si>
  <si>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</si>
  <si>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</si>
  <si>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</si>
  <si>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</si>
  <si>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</si>
  <si>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</si>
  <si>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</si>
  <si>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</si>
  <si>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</si>
  <si>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</si>
  <si>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</si>
  <si>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</si>
  <si>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</si>
  <si>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</si>
  <si>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</si>
  <si>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</si>
  <si>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</si>
  <si>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40939 - GRADSKA KNJIŽNICA DON MIHOVIL PAVLINOVIĆ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</si>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</sst>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43714.399999999994</v>
      </c>
      <c r="D2" s="6">
        <f>'PR-RAS'!E6</f>
        <v>59164.680000000008</v>
      </c>
      <c r="E2" s="6">
        <v>0</v>
      </c>
      <c r="F2" s="6">
        <v>0</v>
      </c>
      <c r="G2" s="7">
        <f t="shared" ref="G2:G274" si="0">(B2/1000)*(C2*1+D2*2)</f>
        <v>162.04376000000002</v>
      </c>
      <c r="H2" s="7">
        <f t="shared" ref="H2:H274" si="1">ABS(C2-ROUND(C2,0))+ABS(D2-ROUND(D2,0))</f>
        <v>0.71999999998661224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9460</v>
      </c>
      <c r="D45" s="1">
        <f>'PR-RAS'!E49</f>
        <v>16900</v>
      </c>
      <c r="E45" s="1">
        <v>0</v>
      </c>
      <c r="F45" s="1">
        <v>0</v>
      </c>
      <c r="G45" s="2">
        <f t="shared" si="0"/>
        <v>1903.4399999999998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9460</v>
      </c>
      <c r="D64" s="1">
        <f>'PR-RAS'!E68</f>
        <v>16900</v>
      </c>
      <c r="E64" s="1">
        <v>0</v>
      </c>
      <c r="F64" s="1">
        <v>0</v>
      </c>
      <c r="G64" s="2">
        <f t="shared" si="0"/>
        <v>2725.38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4000</v>
      </c>
      <c r="E65" s="1">
        <v>0</v>
      </c>
      <c r="F65" s="1">
        <v>0</v>
      </c>
      <c r="G65" s="2">
        <f t="shared" si="0"/>
        <v>512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9460</v>
      </c>
      <c r="D66" s="1">
        <f>'PR-RAS'!E70</f>
        <v>12900</v>
      </c>
      <c r="E66" s="1">
        <v>0</v>
      </c>
      <c r="F66" s="1">
        <v>0</v>
      </c>
      <c r="G66" s="2">
        <f t="shared" si="0"/>
        <v>2291.9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14.57</v>
      </c>
      <c r="D78" s="1">
        <f>'PR-RAS'!E82</f>
        <v>4.99</v>
      </c>
      <c r="E78" s="1">
        <v>0</v>
      </c>
      <c r="F78" s="1">
        <v>0</v>
      </c>
      <c r="G78" s="2">
        <f t="shared" si="0"/>
        <v>1.89035</v>
      </c>
      <c r="H78" s="2">
        <f t="shared" si="1"/>
        <v>0.4399999999999995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14.57</v>
      </c>
      <c r="D79" s="1">
        <f>'PR-RAS'!E83</f>
        <v>4.99</v>
      </c>
      <c r="E79" s="1">
        <v>0</v>
      </c>
      <c r="F79" s="1">
        <v>0</v>
      </c>
      <c r="G79" s="2">
        <f t="shared" si="0"/>
        <v>1.9149</v>
      </c>
      <c r="H79" s="2">
        <f t="shared" si="1"/>
        <v>0.4399999999999995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14.57</v>
      </c>
      <c r="D81" s="1">
        <f>'PR-RAS'!E85</f>
        <v>4.99</v>
      </c>
      <c r="E81" s="1">
        <v>0</v>
      </c>
      <c r="F81" s="1">
        <v>0</v>
      </c>
      <c r="G81" s="2">
        <f t="shared" si="0"/>
        <v>1.9640000000000002</v>
      </c>
      <c r="H81" s="2">
        <f t="shared" si="1"/>
        <v>0.4399999999999995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805.2</v>
      </c>
      <c r="D121" s="1">
        <f>'PR-RAS'!E125</f>
        <v>805</v>
      </c>
      <c r="E121" s="1">
        <v>0</v>
      </c>
      <c r="F121" s="1">
        <v>0</v>
      </c>
      <c r="G121" s="2">
        <f t="shared" si="0"/>
        <v>289.82399999999996</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805.2</v>
      </c>
      <c r="D122" s="1">
        <f>'PR-RAS'!E126</f>
        <v>805</v>
      </c>
      <c r="E122" s="1">
        <v>0</v>
      </c>
      <c r="F122" s="1">
        <v>0</v>
      </c>
      <c r="G122" s="2">
        <f t="shared" si="0"/>
        <v>292.23919999999998</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805.2</v>
      </c>
      <c r="D124" s="1">
        <f>'PR-RAS'!E128</f>
        <v>805</v>
      </c>
      <c r="E124" s="1">
        <v>0</v>
      </c>
      <c r="F124" s="1">
        <v>0</v>
      </c>
      <c r="G124" s="2">
        <f t="shared" si="0"/>
        <v>297.06959999999998</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33434.629999999997</v>
      </c>
      <c r="D130" s="1">
        <f>'PR-RAS'!E134</f>
        <v>41454.69</v>
      </c>
      <c r="E130" s="1">
        <v>0</v>
      </c>
      <c r="F130" s="1">
        <v>0</v>
      </c>
      <c r="G130" s="2">
        <f t="shared" si="0"/>
        <v>15008.377290000002</v>
      </c>
      <c r="H130" s="2">
        <f t="shared" si="1"/>
        <v>0.68000000000029104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33434.629999999997</v>
      </c>
      <c r="D131" s="1">
        <f>'PR-RAS'!E135</f>
        <v>41454.69</v>
      </c>
      <c r="E131" s="1">
        <v>0</v>
      </c>
      <c r="F131" s="1">
        <v>0</v>
      </c>
      <c r="G131" s="2">
        <f t="shared" si="0"/>
        <v>15124.721300000001</v>
      </c>
      <c r="H131" s="2">
        <f t="shared" si="1"/>
        <v>0.68000000000029104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30947.73</v>
      </c>
      <c r="D132" s="1">
        <f>'PR-RAS'!E136</f>
        <v>39474.69</v>
      </c>
      <c r="E132" s="1">
        <v>0</v>
      </c>
      <c r="F132" s="1">
        <v>0</v>
      </c>
      <c r="G132" s="2">
        <f t="shared" si="0"/>
        <v>14396.521410000001</v>
      </c>
      <c r="H132" s="2">
        <f t="shared" si="1"/>
        <v>0.57999999999810825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2486.9</v>
      </c>
      <c r="D133" s="1">
        <f>'PR-RAS'!E137</f>
        <v>1980</v>
      </c>
      <c r="E133" s="1">
        <v>0</v>
      </c>
      <c r="F133" s="1">
        <v>0</v>
      </c>
      <c r="G133" s="2">
        <f t="shared" si="0"/>
        <v>850.99080000000004</v>
      </c>
      <c r="H133" s="2">
        <f t="shared" si="1"/>
        <v>9.9999999999909051E-2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32494.799999999999</v>
      </c>
      <c r="D148" s="1">
        <f>'PR-RAS'!E152</f>
        <v>41982.65</v>
      </c>
      <c r="E148" s="1">
        <v>0</v>
      </c>
      <c r="F148" s="1">
        <v>0</v>
      </c>
      <c r="G148" s="2">
        <f t="shared" si="0"/>
        <v>17119.634699999999</v>
      </c>
      <c r="H148" s="2">
        <f t="shared" si="1"/>
        <v>0.5499999999992724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24378.16</v>
      </c>
      <c r="D149" s="1">
        <f>'PR-RAS'!E153</f>
        <v>34110.97</v>
      </c>
      <c r="E149" s="1">
        <v>0</v>
      </c>
      <c r="F149" s="1">
        <v>0</v>
      </c>
      <c r="G149" s="2">
        <f t="shared" si="0"/>
        <v>13704.8148</v>
      </c>
      <c r="H149" s="2">
        <f t="shared" si="1"/>
        <v>0.18999999999869033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20369.259999999998</v>
      </c>
      <c r="D150" s="1">
        <f>'PR-RAS'!E154</f>
        <v>27911.55</v>
      </c>
      <c r="E150" s="1">
        <v>0</v>
      </c>
      <c r="F150" s="1">
        <v>0</v>
      </c>
      <c r="G150" s="2">
        <f t="shared" si="0"/>
        <v>11352.66164</v>
      </c>
      <c r="H150" s="2">
        <f t="shared" si="1"/>
        <v>0.70999999999912689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20369.259999999998</v>
      </c>
      <c r="D151" s="1">
        <f>'PR-RAS'!E155</f>
        <v>27911.55</v>
      </c>
      <c r="E151" s="1">
        <v>0</v>
      </c>
      <c r="F151" s="1">
        <v>0</v>
      </c>
      <c r="G151" s="2">
        <f t="shared" si="0"/>
        <v>11428.853999999999</v>
      </c>
      <c r="H151" s="2">
        <f t="shared" si="1"/>
        <v>0.70999999999912689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648</v>
      </c>
      <c r="D155" s="1">
        <f>'PR-RAS'!E159</f>
        <v>1594</v>
      </c>
      <c r="E155" s="1">
        <v>0</v>
      </c>
      <c r="F155" s="1">
        <v>0</v>
      </c>
      <c r="G155" s="2">
        <f t="shared" si="0"/>
        <v>590.74400000000003</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3360.9</v>
      </c>
      <c r="D156" s="1">
        <f>'PR-RAS'!E160</f>
        <v>4605.42</v>
      </c>
      <c r="E156" s="1">
        <v>0</v>
      </c>
      <c r="F156" s="1">
        <v>0</v>
      </c>
      <c r="G156" s="2">
        <f t="shared" si="0"/>
        <v>1948.6197</v>
      </c>
      <c r="H156" s="2">
        <f t="shared" si="1"/>
        <v>0.51999999999998181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3360.9</v>
      </c>
      <c r="D158" s="1">
        <f>'PR-RAS'!E162</f>
        <v>4605.42</v>
      </c>
      <c r="E158" s="1">
        <v>0</v>
      </c>
      <c r="F158" s="1">
        <v>0</v>
      </c>
      <c r="G158" s="2">
        <f t="shared" si="0"/>
        <v>1973.7631799999999</v>
      </c>
      <c r="H158" s="2">
        <f t="shared" si="1"/>
        <v>0.51999999999998181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7975.21</v>
      </c>
      <c r="D160" s="1">
        <f>'PR-RAS'!E164</f>
        <v>7741.1200000000008</v>
      </c>
      <c r="E160" s="1">
        <v>0</v>
      </c>
      <c r="F160" s="1">
        <v>0</v>
      </c>
      <c r="G160" s="2">
        <f t="shared" si="0"/>
        <v>3729.7345500000001</v>
      </c>
      <c r="H160" s="2">
        <f t="shared" si="1"/>
        <v>0.33000000000083674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2336.8000000000002</v>
      </c>
      <c r="D161" s="1">
        <f>'PR-RAS'!E165</f>
        <v>2019.85</v>
      </c>
      <c r="E161" s="1">
        <v>0</v>
      </c>
      <c r="F161" s="1">
        <v>0</v>
      </c>
      <c r="G161" s="2">
        <f t="shared" si="0"/>
        <v>1020.24</v>
      </c>
      <c r="H161" s="2">
        <f t="shared" si="1"/>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1270</v>
      </c>
      <c r="D162" s="1">
        <f>'PR-RAS'!E166</f>
        <v>811</v>
      </c>
      <c r="E162" s="1">
        <v>0</v>
      </c>
      <c r="F162" s="1">
        <v>0</v>
      </c>
      <c r="G162" s="2">
        <f t="shared" si="0"/>
        <v>465.61200000000002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1066.8</v>
      </c>
      <c r="D163" s="1">
        <f>'PR-RAS'!E167</f>
        <v>1042.5999999999999</v>
      </c>
      <c r="E163" s="1">
        <v>0</v>
      </c>
      <c r="F163" s="1">
        <v>0</v>
      </c>
      <c r="G163" s="2">
        <f t="shared" si="0"/>
        <v>510.62400000000002</v>
      </c>
      <c r="H163" s="2">
        <f t="shared" si="1"/>
        <v>0.60000000000013642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166.25</v>
      </c>
      <c r="E164" s="1">
        <v>0</v>
      </c>
      <c r="F164" s="1">
        <v>0</v>
      </c>
      <c r="G164" s="2">
        <f t="shared" si="0"/>
        <v>54.197500000000005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1985.14</v>
      </c>
      <c r="D166" s="1">
        <f>'PR-RAS'!E170</f>
        <v>2084.3199999999997</v>
      </c>
      <c r="E166" s="1">
        <v>0</v>
      </c>
      <c r="F166" s="1">
        <v>0</v>
      </c>
      <c r="G166" s="2">
        <f t="shared" si="0"/>
        <v>1015.3737</v>
      </c>
      <c r="H166" s="2">
        <f t="shared" si="1"/>
        <v>0.45999999999980901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240.86</v>
      </c>
      <c r="D167" s="1">
        <f>'PR-RAS'!E171</f>
        <v>429.07</v>
      </c>
      <c r="E167" s="1">
        <v>0</v>
      </c>
      <c r="F167" s="1">
        <v>0</v>
      </c>
      <c r="G167" s="2">
        <f t="shared" si="0"/>
        <v>182.434</v>
      </c>
      <c r="H167" s="2">
        <f t="shared" si="1"/>
        <v>0.20999999999997954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1632.25</v>
      </c>
      <c r="D169" s="1">
        <f>'PR-RAS'!E173</f>
        <v>1565.25</v>
      </c>
      <c r="E169" s="1">
        <v>0</v>
      </c>
      <c r="F169" s="1">
        <v>0</v>
      </c>
      <c r="G169" s="2">
        <f t="shared" si="0"/>
        <v>800.14200000000005</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112.03</v>
      </c>
      <c r="D171" s="1">
        <f>'PR-RAS'!E175</f>
        <v>90</v>
      </c>
      <c r="E171" s="1">
        <v>0</v>
      </c>
      <c r="F171" s="1">
        <v>0</v>
      </c>
      <c r="G171" s="2">
        <f t="shared" si="0"/>
        <v>49.645099999999999</v>
      </c>
      <c r="H171" s="2">
        <f t="shared" si="1"/>
        <v>3.0000000000001137E-2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2410.6099999999997</v>
      </c>
      <c r="D174" s="1">
        <f>'PR-RAS'!E178</f>
        <v>3298.77</v>
      </c>
      <c r="E174" s="1">
        <v>0</v>
      </c>
      <c r="F174" s="1">
        <v>0</v>
      </c>
      <c r="G174" s="2">
        <f t="shared" si="0"/>
        <v>1558.4099499999998</v>
      </c>
      <c r="H174" s="2">
        <f t="shared" si="1"/>
        <v>0.62000000000034561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327.20999999999998</v>
      </c>
      <c r="D175" s="1">
        <f>'PR-RAS'!E179</f>
        <v>305.98</v>
      </c>
      <c r="E175" s="1">
        <v>0</v>
      </c>
      <c r="F175" s="1">
        <v>0</v>
      </c>
      <c r="G175" s="2">
        <f t="shared" si="0"/>
        <v>163.41558000000001</v>
      </c>
      <c r="H175" s="2">
        <f t="shared" si="1"/>
        <v>0.22999999999996135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264.7</v>
      </c>
      <c r="D176" s="1">
        <f>'PR-RAS'!E180</f>
        <v>1983.5</v>
      </c>
      <c r="E176" s="1">
        <v>0</v>
      </c>
      <c r="F176" s="1">
        <v>0</v>
      </c>
      <c r="G176" s="2">
        <f t="shared" si="0"/>
        <v>740.5474999999999</v>
      </c>
      <c r="H176" s="2">
        <f t="shared" si="1"/>
        <v>0.80000000000001137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137.93</v>
      </c>
      <c r="D178" s="1">
        <f>'PR-RAS'!E182</f>
        <v>111.75</v>
      </c>
      <c r="E178" s="1">
        <v>0</v>
      </c>
      <c r="F178" s="1">
        <v>0</v>
      </c>
      <c r="G178" s="2">
        <f t="shared" si="0"/>
        <v>63.973109999999998</v>
      </c>
      <c r="H178" s="2">
        <f t="shared" si="1"/>
        <v>0.31999999999999318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1546.15</v>
      </c>
      <c r="D181" s="1">
        <f>'PR-RAS'!E185</f>
        <v>266.36</v>
      </c>
      <c r="E181" s="1">
        <v>0</v>
      </c>
      <c r="F181" s="1">
        <v>0</v>
      </c>
      <c r="G181" s="2">
        <f t="shared" si="0"/>
        <v>374.19659999999999</v>
      </c>
      <c r="H181" s="2">
        <f t="shared" si="1"/>
        <v>0.51000000000010459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134.62</v>
      </c>
      <c r="D182" s="1">
        <f>'PR-RAS'!E186</f>
        <v>498</v>
      </c>
      <c r="E182" s="1">
        <v>0</v>
      </c>
      <c r="F182" s="1">
        <v>0</v>
      </c>
      <c r="G182" s="2">
        <f t="shared" si="0"/>
        <v>204.64221999999998</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133.18</v>
      </c>
      <c r="E183" s="1">
        <v>0</v>
      </c>
      <c r="F183" s="1">
        <v>0</v>
      </c>
      <c r="G183" s="2">
        <f t="shared" si="0"/>
        <v>48.477519999999998</v>
      </c>
      <c r="H183" s="2">
        <f t="shared" si="1"/>
        <v>0.18000000000000682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1242.6600000000001</v>
      </c>
      <c r="D190" s="1">
        <f>'PR-RAS'!E194</f>
        <v>338.18</v>
      </c>
      <c r="E190" s="1">
        <v>0</v>
      </c>
      <c r="F190" s="1">
        <v>0</v>
      </c>
      <c r="G190" s="2">
        <f t="shared" si="0"/>
        <v>362.69477999999998</v>
      </c>
      <c r="H190" s="2">
        <f t="shared" si="1"/>
        <v>0.51999999999992497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1169.6600000000001</v>
      </c>
      <c r="D193" s="1">
        <f>'PR-RAS'!E197</f>
        <v>174.65</v>
      </c>
      <c r="E193" s="1">
        <v>0</v>
      </c>
      <c r="F193" s="1">
        <v>0</v>
      </c>
      <c r="G193" s="2">
        <f t="shared" si="0"/>
        <v>291.64032000000003</v>
      </c>
      <c r="H193" s="2">
        <f t="shared" si="1"/>
        <v>0.68999999999991246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93.53</v>
      </c>
      <c r="E195" s="1">
        <v>0</v>
      </c>
      <c r="F195" s="1">
        <v>0</v>
      </c>
      <c r="G195" s="2">
        <f t="shared" si="0"/>
        <v>36.289639999999999</v>
      </c>
      <c r="H195" s="2">
        <f t="shared" si="1"/>
        <v>0.46999999999999886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73</v>
      </c>
      <c r="D197" s="1">
        <f>'PR-RAS'!E201</f>
        <v>70</v>
      </c>
      <c r="E197" s="1">
        <v>0</v>
      </c>
      <c r="F197" s="1">
        <v>0</v>
      </c>
      <c r="G197" s="2">
        <f t="shared" si="0"/>
        <v>41.748000000000005</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141.43</v>
      </c>
      <c r="D198" s="1">
        <f>'PR-RAS'!E202</f>
        <v>130.56</v>
      </c>
      <c r="E198" s="1">
        <v>0</v>
      </c>
      <c r="F198" s="1">
        <v>0</v>
      </c>
      <c r="G198" s="2">
        <f t="shared" si="0"/>
        <v>79.302350000000004</v>
      </c>
      <c r="H198" s="2">
        <f t="shared" si="1"/>
        <v>0.87000000000000455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141.43</v>
      </c>
      <c r="D212" s="1">
        <f>'PR-RAS'!E216</f>
        <v>130.56</v>
      </c>
      <c r="E212" s="1">
        <v>0</v>
      </c>
      <c r="F212" s="1">
        <v>0</v>
      </c>
      <c r="G212" s="2">
        <f t="shared" si="0"/>
        <v>84.938050000000004</v>
      </c>
      <c r="H212" s="2">
        <f t="shared" si="1"/>
        <v>0.87000000000000455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141.43</v>
      </c>
      <c r="D213" s="1">
        <f>'PR-RAS'!E217</f>
        <v>130.56</v>
      </c>
      <c r="E213" s="1">
        <v>0</v>
      </c>
      <c r="F213" s="1">
        <v>0</v>
      </c>
      <c r="G213" s="2">
        <f t="shared" si="0"/>
        <v>85.340599999999995</v>
      </c>
      <c r="H213" s="2">
        <f t="shared" si="1"/>
        <v>0.87000000000000455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32494.799999999999</v>
      </c>
      <c r="D295" s="1">
        <f>'PR-RAS'!E299</f>
        <v>41982.65</v>
      </c>
      <c r="E295" s="1">
        <v>0</v>
      </c>
      <c r="F295" s="1">
        <v>0</v>
      </c>
      <c r="G295" s="2">
        <f t="shared" si="12"/>
        <v>34239.269399999997</v>
      </c>
      <c r="H295" s="2">
        <f t="shared" si="13"/>
        <v>0.5499999999992724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11219.599999999995</v>
      </c>
      <c r="D296" s="1">
        <f>'PR-RAS'!E300</f>
        <v>17182.030000000006</v>
      </c>
      <c r="E296" s="1">
        <v>0</v>
      </c>
      <c r="F296" s="1">
        <v>0</v>
      </c>
      <c r="G296" s="2">
        <f t="shared" si="12"/>
        <v>13447.179700000001</v>
      </c>
      <c r="H296" s="2">
        <f t="shared" si="13"/>
        <v>0.43000000001120497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216.76</v>
      </c>
      <c r="D298" s="1">
        <f>'PR-RAS'!E302</f>
        <v>0</v>
      </c>
      <c r="E298" s="1">
        <v>0</v>
      </c>
      <c r="F298" s="1">
        <v>0</v>
      </c>
      <c r="G298" s="2">
        <f t="shared" si="12"/>
        <v>64.377719999999997</v>
      </c>
      <c r="H298" s="2">
        <f t="shared" si="13"/>
        <v>0.24000000000000909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5199.3999999999996</v>
      </c>
      <c r="E299" s="1">
        <v>0</v>
      </c>
      <c r="F299" s="1">
        <v>0</v>
      </c>
      <c r="G299" s="2">
        <f t="shared" si="12"/>
        <v>3098.8423999999995</v>
      </c>
      <c r="H299" s="2">
        <f t="shared" si="13"/>
        <v>0.3999999999996362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8629.9699999999993</v>
      </c>
      <c r="D355" s="1">
        <f>'PR-RAS'!E360</f>
        <v>21983.119999999999</v>
      </c>
      <c r="E355" s="1">
        <v>0</v>
      </c>
      <c r="F355" s="1">
        <v>0</v>
      </c>
      <c r="G355" s="2">
        <f t="shared" si="12"/>
        <v>18619.05834</v>
      </c>
      <c r="H355" s="2">
        <f t="shared" si="13"/>
        <v>0.1499999999996362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14750</v>
      </c>
      <c r="E356" s="1">
        <v>0</v>
      </c>
      <c r="F356" s="1">
        <v>0</v>
      </c>
      <c r="G356" s="2">
        <f t="shared" si="12"/>
        <v>10472.5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14750</v>
      </c>
      <c r="E361" s="1">
        <v>0</v>
      </c>
      <c r="F361" s="1">
        <v>0</v>
      </c>
      <c r="G361" s="2">
        <f t="shared" si="12"/>
        <v>10620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14750</v>
      </c>
      <c r="E367" s="1">
        <v>0</v>
      </c>
      <c r="F367" s="1">
        <v>0</v>
      </c>
      <c r="G367" s="2">
        <f t="shared" si="12"/>
        <v>10797</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8629.9699999999993</v>
      </c>
      <c r="D368" s="1">
        <f>'PR-RAS'!E373</f>
        <v>7233.12</v>
      </c>
      <c r="E368" s="1">
        <v>0</v>
      </c>
      <c r="F368" s="1">
        <v>0</v>
      </c>
      <c r="G368" s="2">
        <f t="shared" si="12"/>
        <v>8476.3090699999993</v>
      </c>
      <c r="H368" s="2">
        <f t="shared" si="13"/>
        <v>0.1500000000005457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496.9</v>
      </c>
      <c r="D374" s="1">
        <f>'PR-RAS'!E379</f>
        <v>0</v>
      </c>
      <c r="E374" s="1">
        <v>0</v>
      </c>
      <c r="F374" s="1">
        <v>0</v>
      </c>
      <c r="G374" s="2">
        <f t="shared" si="12"/>
        <v>185.34369999999998</v>
      </c>
      <c r="H374" s="2">
        <f t="shared" si="13"/>
        <v>0.10000000000002274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496.9</v>
      </c>
      <c r="D375" s="1">
        <f>'PR-RAS'!E380</f>
        <v>0</v>
      </c>
      <c r="E375" s="1">
        <v>0</v>
      </c>
      <c r="F375" s="1">
        <v>0</v>
      </c>
      <c r="G375" s="2">
        <f t="shared" si="12"/>
        <v>185.84059999999999</v>
      </c>
      <c r="H375" s="2">
        <f t="shared" si="13"/>
        <v>0.10000000000002274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8133.07</v>
      </c>
      <c r="D388" s="1">
        <f>'PR-RAS'!E393</f>
        <v>7233.12</v>
      </c>
      <c r="E388" s="1">
        <v>0</v>
      </c>
      <c r="F388" s="1">
        <v>0</v>
      </c>
      <c r="G388" s="2">
        <f t="shared" si="12"/>
        <v>8745.9329699999998</v>
      </c>
      <c r="H388" s="2">
        <f t="shared" si="13"/>
        <v>0.18999999999959982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8133.07</v>
      </c>
      <c r="D389" s="1">
        <f>'PR-RAS'!E394</f>
        <v>7233.12</v>
      </c>
      <c r="E389" s="1">
        <v>0</v>
      </c>
      <c r="F389" s="1">
        <v>0</v>
      </c>
      <c r="G389" s="2">
        <f t="shared" si="12"/>
        <v>8768.5322799999994</v>
      </c>
      <c r="H389" s="2">
        <f t="shared" si="13"/>
        <v>0.18999999999959982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8629.9699999999993</v>
      </c>
      <c r="D413" s="1">
        <f>'PR-RAS'!E418</f>
        <v>21983.119999999999</v>
      </c>
      <c r="E413" s="1">
        <v>0</v>
      </c>
      <c r="F413" s="1">
        <v>0</v>
      </c>
      <c r="G413" s="2">
        <f t="shared" si="12"/>
        <v>21669.638519999997</v>
      </c>
      <c r="H413" s="2">
        <f t="shared" si="13"/>
        <v>0.1499999999996362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24657.78</v>
      </c>
      <c r="D414" s="1">
        <f>'PR-RAS'!E419</f>
        <v>24666.62</v>
      </c>
      <c r="E414" s="1">
        <v>0</v>
      </c>
      <c r="F414" s="1">
        <v>0</v>
      </c>
      <c r="G414" s="2">
        <f t="shared" si="12"/>
        <v>30558.291259999995</v>
      </c>
      <c r="H414" s="2">
        <f t="shared" si="13"/>
        <v>0.60000000000218279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43714.399999999994</v>
      </c>
      <c r="D417" s="1">
        <f>'PR-RAS'!E422</f>
        <v>59164.680000000008</v>
      </c>
      <c r="E417" s="1">
        <v>0</v>
      </c>
      <c r="F417" s="1">
        <v>0</v>
      </c>
      <c r="G417" s="2">
        <f t="shared" si="12"/>
        <v>67410.204159999994</v>
      </c>
      <c r="H417" s="2">
        <f t="shared" si="13"/>
        <v>0.71999999998661224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41124.769999999997</v>
      </c>
      <c r="D418" s="1">
        <f>'PR-RAS'!E423</f>
        <v>63965.770000000004</v>
      </c>
      <c r="E418" s="1">
        <v>0</v>
      </c>
      <c r="F418" s="1">
        <v>0</v>
      </c>
      <c r="G418" s="2">
        <f t="shared" si="12"/>
        <v>70496.481269999989</v>
      </c>
      <c r="H418" s="2">
        <f t="shared" si="13"/>
        <v>0.45999999999912689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2589.6299999999974</v>
      </c>
      <c r="D419" s="1">
        <f>'PR-RAS'!E424</f>
        <v>0</v>
      </c>
      <c r="E419" s="1">
        <v>0</v>
      </c>
      <c r="F419" s="1">
        <v>0</v>
      </c>
      <c r="G419" s="2">
        <f t="shared" si="12"/>
        <v>1082.4653399999988</v>
      </c>
      <c r="H419" s="2">
        <f t="shared" si="13"/>
        <v>0.37000000000261934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4801.0899999999965</v>
      </c>
      <c r="E420" s="1">
        <v>0</v>
      </c>
      <c r="F420" s="1">
        <v>0</v>
      </c>
      <c r="G420" s="2">
        <f t="shared" si="12"/>
        <v>4023.3134199999968</v>
      </c>
      <c r="H420" s="2">
        <f t="shared" si="13"/>
        <v>8.999999999650754E-2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24874.539999999997</v>
      </c>
      <c r="D421" s="1">
        <f>'PR-RAS'!E426</f>
        <v>19467.22</v>
      </c>
      <c r="E421" s="1">
        <v>0</v>
      </c>
      <c r="F421" s="1">
        <v>0</v>
      </c>
      <c r="G421" s="2">
        <f t="shared" si="12"/>
        <v>26799.771599999996</v>
      </c>
      <c r="H421" s="2">
        <f t="shared" si="13"/>
        <v>0.68000000000392902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43714.399999999994</v>
      </c>
      <c r="D637" s="1">
        <f>'PR-RAS'!E643</f>
        <v>59164.680000000008</v>
      </c>
      <c r="E637" s="1">
        <v>0</v>
      </c>
      <c r="F637" s="1">
        <v>0</v>
      </c>
      <c r="G637" s="2">
        <f t="shared" si="14"/>
        <v>103059.83136000001</v>
      </c>
      <c r="H637" s="2">
        <f t="shared" si="15"/>
        <v>0.71999999998661224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41124.769999999997</v>
      </c>
      <c r="D638" s="1">
        <f>'PR-RAS'!E644</f>
        <v>63965.770000000004</v>
      </c>
      <c r="E638" s="1">
        <v>0</v>
      </c>
      <c r="F638" s="1">
        <v>0</v>
      </c>
      <c r="G638" s="2">
        <f t="shared" si="14"/>
        <v>107688.86947000001</v>
      </c>
      <c r="H638" s="2">
        <f t="shared" si="15"/>
        <v>0.45999999999912689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2589.6299999999974</v>
      </c>
      <c r="D639" s="1">
        <f>'PR-RAS'!E645</f>
        <v>0</v>
      </c>
      <c r="E639" s="1">
        <v>0</v>
      </c>
      <c r="F639" s="1">
        <v>0</v>
      </c>
      <c r="G639" s="2">
        <f t="shared" si="14"/>
        <v>1652.1839399999983</v>
      </c>
      <c r="H639" s="2">
        <f t="shared" si="15"/>
        <v>0.37000000000261934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4801.0899999999965</v>
      </c>
      <c r="E640" s="1">
        <v>0</v>
      </c>
      <c r="F640" s="1">
        <v>0</v>
      </c>
      <c r="G640" s="2">
        <f t="shared" si="14"/>
        <v>6135.7930199999955</v>
      </c>
      <c r="H640" s="2">
        <f t="shared" si="15"/>
        <v>8.999999999650754E-2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24874.539999999997</v>
      </c>
      <c r="D641" s="1">
        <f>'PR-RAS'!E647</f>
        <v>19467.22</v>
      </c>
      <c r="E641" s="1">
        <v>0</v>
      </c>
      <c r="F641" s="1">
        <v>0</v>
      </c>
      <c r="G641" s="2">
        <f t="shared" si="14"/>
        <v>40837.747199999998</v>
      </c>
      <c r="H641" s="2">
        <f t="shared" si="15"/>
        <v>0.68000000000392902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27464.169999999995</v>
      </c>
      <c r="D643" s="1">
        <f>'PR-RAS'!E649</f>
        <v>14666.130000000005</v>
      </c>
      <c r="E643" s="1">
        <v>0</v>
      </c>
      <c r="F643" s="1">
        <v>0</v>
      </c>
      <c r="G643" s="2">
        <f t="shared" si="14"/>
        <v>36463.308060000003</v>
      </c>
      <c r="H643" s="2">
        <f t="shared" si="15"/>
        <v>0.2999999999992724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24874.54</v>
      </c>
      <c r="D646" s="1">
        <f>'PR-RAS'!E653</f>
        <v>24910.38</v>
      </c>
      <c r="E646" s="1">
        <v>0</v>
      </c>
      <c r="F646" s="1">
        <v>0</v>
      </c>
      <c r="G646" s="2">
        <f t="shared" si="14"/>
        <v>48178.468500000003</v>
      </c>
      <c r="H646" s="2">
        <f t="shared" si="15"/>
        <v>0.84000000000014552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45056.800000000003</v>
      </c>
      <c r="D647" s="1">
        <f>'PR-RAS'!E654</f>
        <v>60774.68</v>
      </c>
      <c r="E647" s="1">
        <v>0</v>
      </c>
      <c r="F647" s="1">
        <v>0</v>
      </c>
      <c r="G647" s="2">
        <f t="shared" si="14"/>
        <v>107627.57936</v>
      </c>
      <c r="H647" s="2">
        <f t="shared" si="15"/>
        <v>0.51999999999679858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42467.17</v>
      </c>
      <c r="D648" s="1">
        <f>'PR-RAS'!E655</f>
        <v>65228.639999999999</v>
      </c>
      <c r="E648" s="1">
        <v>0</v>
      </c>
      <c r="F648" s="1">
        <v>0</v>
      </c>
      <c r="G648" s="2">
        <f t="shared" si="14"/>
        <v>111882.11915000001</v>
      </c>
      <c r="H648" s="2">
        <f t="shared" si="15"/>
        <v>0.52999999999883585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27464.17</v>
      </c>
      <c r="D649" s="1">
        <f>'PR-RAS'!E656</f>
        <v>20456.419999999998</v>
      </c>
      <c r="E649" s="1">
        <v>0</v>
      </c>
      <c r="F649" s="1">
        <v>0</v>
      </c>
      <c r="G649" s="2">
        <f t="shared" si="14"/>
        <v>44308.302479999998</v>
      </c>
      <c r="H649" s="2">
        <f t="shared" si="15"/>
        <v>0.58999999999650754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v>
      </c>
      <c r="D651" s="1">
        <f>'PR-RAS'!E658</f>
        <v>2</v>
      </c>
      <c r="E651" s="1">
        <v>0</v>
      </c>
      <c r="F651" s="1">
        <v>0</v>
      </c>
      <c r="G651" s="2">
        <f t="shared" si="14"/>
        <v>3.9000000000000004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v>
      </c>
      <c r="D653" s="1">
        <f>'PR-RAS'!E660</f>
        <v>2</v>
      </c>
      <c r="E653" s="1">
        <v>0</v>
      </c>
      <c r="F653" s="1">
        <v>0</v>
      </c>
      <c r="G653" s="2">
        <f t="shared" si="14"/>
        <v>3.9119999999999999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4000</v>
      </c>
      <c r="E676" s="1">
        <v>0</v>
      </c>
      <c r="F676" s="1">
        <v>0</v>
      </c>
      <c r="G676" s="2">
        <f t="shared" si="14"/>
        <v>5400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9460</v>
      </c>
      <c r="D678" s="1">
        <f>'PR-RAS'!E685</f>
        <v>12900</v>
      </c>
      <c r="E678" s="1">
        <v>0</v>
      </c>
      <c r="F678" s="1">
        <v>0</v>
      </c>
      <c r="G678" s="2">
        <f t="shared" si="14"/>
        <v>23871.02</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560</v>
      </c>
      <c r="E726" s="1">
        <v>0</v>
      </c>
      <c r="F726" s="1">
        <v>0</v>
      </c>
      <c r="G726" s="2">
        <f t="shared" si="14"/>
        <v>812</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1066.8</v>
      </c>
      <c r="D727" s="1">
        <f>'PR-RAS'!E734</f>
        <v>1042.5999999999999</v>
      </c>
      <c r="E727" s="1">
        <v>0</v>
      </c>
      <c r="F727" s="1">
        <v>0</v>
      </c>
      <c r="G727" s="2">
        <f t="shared" si="14"/>
        <v>2288.3519999999999</v>
      </c>
      <c r="H727" s="2">
        <f t="shared" si="15"/>
        <v>0.60000000000013642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1347.07</v>
      </c>
      <c r="D730" s="1">
        <f>'PR-RAS'!E737</f>
        <v>0</v>
      </c>
      <c r="E730" s="1">
        <v>0</v>
      </c>
      <c r="F730" s="1">
        <v>0</v>
      </c>
      <c r="G730" s="2">
        <f t="shared" si="14"/>
        <v>982.01402999999993</v>
      </c>
      <c r="H730" s="2">
        <f t="shared" si="15"/>
        <v>6.9999999999936335E-2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5443.16</v>
      </c>
      <c r="D1582" s="6"/>
      <c r="E1582" s="6">
        <v>0</v>
      </c>
      <c r="F1582" s="6">
        <v>0</v>
      </c>
      <c r="G1582" s="7">
        <f t="shared" ref="G1582:G1686" si="70">B1582/1000*C1582</f>
        <v>5.4431599999999998</v>
      </c>
      <c r="H1582" s="7">
        <f t="shared" ref="H1582:H1686" si="71">ABS(C1582-ROUND(C1582,0))</f>
        <v>0.15999999999985448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63965.770000000004</v>
      </c>
      <c r="D1583" s="1">
        <v>0</v>
      </c>
      <c r="E1583" s="1">
        <v>0</v>
      </c>
      <c r="F1583" s="1">
        <v>0</v>
      </c>
      <c r="G1583" s="2">
        <f t="shared" si="70"/>
        <v>127.93154000000001</v>
      </c>
      <c r="H1583" s="2">
        <f t="shared" si="71"/>
        <v>0.22999999999592546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41982.65</v>
      </c>
      <c r="D1585" s="1">
        <v>0</v>
      </c>
      <c r="E1585" s="1">
        <v>0</v>
      </c>
      <c r="F1585" s="1">
        <v>0</v>
      </c>
      <c r="G1585" s="2">
        <f t="shared" si="70"/>
        <v>167.9306</v>
      </c>
      <c r="H1585" s="2">
        <f t="shared" si="71"/>
        <v>0.34999999999854481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34110.97</v>
      </c>
      <c r="D1586" s="1">
        <v>0</v>
      </c>
      <c r="E1586" s="1">
        <v>0</v>
      </c>
      <c r="F1586" s="1">
        <v>0</v>
      </c>
      <c r="G1586" s="2">
        <f t="shared" si="70"/>
        <v>170.55485000000002</v>
      </c>
      <c r="H1586" s="2">
        <f t="shared" si="71"/>
        <v>2.9999999998835847E-2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7741.12</v>
      </c>
      <c r="D1587" s="1">
        <v>0</v>
      </c>
      <c r="E1587" s="1">
        <v>0</v>
      </c>
      <c r="F1587" s="1">
        <v>0</v>
      </c>
      <c r="G1587" s="2">
        <f t="shared" si="70"/>
        <v>46.446719999999999</v>
      </c>
      <c r="H1587" s="2">
        <f t="shared" si="71"/>
        <v>0.11999999999989086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130.56</v>
      </c>
      <c r="D1588" s="1">
        <v>0</v>
      </c>
      <c r="E1588" s="1">
        <v>0</v>
      </c>
      <c r="F1588" s="1">
        <v>0</v>
      </c>
      <c r="G1588" s="2">
        <f t="shared" si="70"/>
        <v>0.91392000000000007</v>
      </c>
      <c r="H1588" s="2">
        <f t="shared" si="71"/>
        <v>0.43999999999999773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21983.119999999999</v>
      </c>
      <c r="D1594" s="1">
        <v>0</v>
      </c>
      <c r="E1594" s="1">
        <v>0</v>
      </c>
      <c r="F1594" s="1">
        <v>0</v>
      </c>
      <c r="G1594" s="2">
        <f t="shared" si="70"/>
        <v>285.78055999999998</v>
      </c>
      <c r="H1594" s="2">
        <f t="shared" si="71"/>
        <v>0.11999999999898137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63618.64</v>
      </c>
      <c r="D1602" s="1">
        <v>0</v>
      </c>
      <c r="E1602" s="1">
        <v>0</v>
      </c>
      <c r="F1602" s="1">
        <v>0</v>
      </c>
      <c r="G1602" s="2">
        <f t="shared" si="70"/>
        <v>1335.99144</v>
      </c>
      <c r="H1602" s="2">
        <f t="shared" si="71"/>
        <v>0.36000000000058208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41635.519999999997</v>
      </c>
      <c r="D1604" s="1">
        <v>0</v>
      </c>
      <c r="E1604" s="1">
        <v>0</v>
      </c>
      <c r="F1604" s="1">
        <v>0</v>
      </c>
      <c r="G1604" s="2">
        <f t="shared" si="70"/>
        <v>957.61695999999995</v>
      </c>
      <c r="H1604" s="2">
        <f t="shared" si="71"/>
        <v>0.48000000000320142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33193.919999999998</v>
      </c>
      <c r="D1605" s="1">
        <v>0</v>
      </c>
      <c r="E1605" s="1">
        <v>0</v>
      </c>
      <c r="F1605" s="1">
        <v>0</v>
      </c>
      <c r="G1605" s="2">
        <f t="shared" si="70"/>
        <v>796.65408000000002</v>
      </c>
      <c r="H1605" s="2">
        <f t="shared" si="71"/>
        <v>8.000000000174623E-2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8275.83</v>
      </c>
      <c r="D1606" s="1">
        <v>0</v>
      </c>
      <c r="E1606" s="1">
        <v>0</v>
      </c>
      <c r="F1606" s="1">
        <v>0</v>
      </c>
      <c r="G1606" s="2">
        <f t="shared" si="70"/>
        <v>206.89575000000002</v>
      </c>
      <c r="H1606" s="2">
        <f t="shared" si="71"/>
        <v>0.17000000000007276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165.77</v>
      </c>
      <c r="D1607" s="1">
        <v>0</v>
      </c>
      <c r="E1607" s="1">
        <v>0</v>
      </c>
      <c r="F1607" s="1">
        <v>0</v>
      </c>
      <c r="G1607" s="2">
        <f t="shared" si="70"/>
        <v>4.3100199999999997</v>
      </c>
      <c r="H1607" s="2">
        <f t="shared" si="71"/>
        <v>0.22999999999998977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21983.119999999999</v>
      </c>
      <c r="D1613" s="1">
        <v>0</v>
      </c>
      <c r="E1613" s="1">
        <v>0</v>
      </c>
      <c r="F1613" s="1">
        <v>0</v>
      </c>
      <c r="G1613" s="2">
        <f t="shared" si="70"/>
        <v>703.45983999999999</v>
      </c>
      <c r="H1613" s="2">
        <f t="shared" si="71"/>
        <v>0.11999999999898137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5790.2900000000081</v>
      </c>
      <c r="D1621" s="1">
        <v>0</v>
      </c>
      <c r="E1621" s="1">
        <v>0</v>
      </c>
      <c r="F1621" s="1">
        <v>0</v>
      </c>
      <c r="G1621" s="2">
        <f t="shared" si="70"/>
        <v>231.61160000000032</v>
      </c>
      <c r="H1621" s="2">
        <f t="shared" si="71"/>
        <v>0.29000000000814907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5790.29</v>
      </c>
      <c r="D1681" s="1">
        <v>0</v>
      </c>
      <c r="E1681" s="1">
        <v>0</v>
      </c>
      <c r="F1681" s="1">
        <v>0</v>
      </c>
      <c r="G1681" s="2">
        <f t="shared" si="70"/>
        <v>579.029</v>
      </c>
      <c r="H1681" s="2">
        <f t="shared" si="71"/>
        <v>0.28999999999996362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5790.29</v>
      </c>
      <c r="D1683" s="1">
        <v>0</v>
      </c>
      <c r="E1683" s="1">
        <v>0</v>
      </c>
      <c r="F1683" s="1">
        <v>0</v>
      </c>
      <c r="G1683" s="2">
        <f t="shared" si="70"/>
        <v>590.60957999999994</v>
      </c>
      <c r="H1683" s="2">
        <f t="shared" si="71"/>
        <v>0.28999999999996362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40939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43714.399999999994</v>
      </c>
      <c r="I16" s="298">
        <f>'PR-RAS'!E6</f>
        <v>59164.680000000008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32494.799999999999</v>
      </c>
      <c r="I17" s="298">
        <f>'PR-RAS'!E152</f>
        <v>41982.65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27464.169999999995</v>
      </c>
      <c r="I18" s="298">
        <f>'PR-RAS'!E649</f>
        <v>14666.130000000005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5443.16</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5790.2900000000081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5790.29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91" workbookViewId="0">
      <selection activeCell="D1022" sqref="D1022:E10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43714.399999999994</v>
      </c>
      <c r="E6" s="59">
        <f>E7+E43+E49+E82+E106+E125+E134+E140</f>
        <v>59164.680000000008</v>
      </c>
      <c r="F6" s="44">
        <f t="shared" ref="F6:F132" si="0">IF(D6&lt;&gt;0,IF(E6/D6&gt;=100,"&gt;&gt;100",E6/D6*100),"-")</f>
        <v>135.34368537598598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9460</v>
      </c>
      <c r="E49" s="59">
        <f>E50+E53+E58+E61+E64+E68+E71+E74+E77</f>
        <v>16900</v>
      </c>
      <c r="F49" s="44">
        <f t="shared" si="0"/>
        <v>178.64693446088796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9460</v>
      </c>
      <c r="E68" s="59">
        <f t="shared" si="11"/>
        <v>16900</v>
      </c>
      <c r="F68" s="44">
        <f t="shared" si="0"/>
        <v>178.64693446088796</v>
      </c>
    </row>
    <row r="69" spans="1:6" ht="12.75" customHeight="1" x14ac:dyDescent="0.2">
      <c r="A69" s="62" t="s">
        <v>189</v>
      </c>
      <c r="B69" s="63" t="s">
        <v>190</v>
      </c>
      <c r="C69" s="267" t="s">
        <v>189</v>
      </c>
      <c r="D69" s="193">
        <v>0</v>
      </c>
      <c r="E69" s="193">
        <v>4000</v>
      </c>
      <c r="F69" s="44" t="str">
        <f t="shared" si="0"/>
        <v>-</v>
      </c>
    </row>
    <row r="70" spans="1:6" ht="24" x14ac:dyDescent="0.2">
      <c r="A70" s="62" t="s">
        <v>191</v>
      </c>
      <c r="B70" s="63" t="s">
        <v>192</v>
      </c>
      <c r="C70" s="267" t="s">
        <v>191</v>
      </c>
      <c r="D70" s="193">
        <v>9460</v>
      </c>
      <c r="E70" s="193">
        <v>12900</v>
      </c>
      <c r="F70" s="44">
        <f t="shared" si="0"/>
        <v>136.36363636363635</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14.57</v>
      </c>
      <c r="E82" s="59">
        <f t="shared" si="15"/>
        <v>4.99</v>
      </c>
      <c r="F82" s="44">
        <f t="shared" si="0"/>
        <v>34.248455730954014</v>
      </c>
    </row>
    <row r="83" spans="1:6" ht="12.75" customHeight="1" x14ac:dyDescent="0.2">
      <c r="A83" s="62">
        <v>641</v>
      </c>
      <c r="B83" s="63" t="s">
        <v>217</v>
      </c>
      <c r="C83" s="267" t="s">
        <v>218</v>
      </c>
      <c r="D83" s="59">
        <f t="shared" ref="D83:E83" si="16">SUM(D84:D90)</f>
        <v>14.57</v>
      </c>
      <c r="E83" s="59">
        <f t="shared" si="16"/>
        <v>4.99</v>
      </c>
      <c r="F83" s="44">
        <f t="shared" si="0"/>
        <v>34.248455730954014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14.57</v>
      </c>
      <c r="E85" s="193">
        <v>4.99</v>
      </c>
      <c r="F85" s="44">
        <f t="shared" si="0"/>
        <v>34.248455730954014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805.2</v>
      </c>
      <c r="E125" s="59">
        <f t="shared" si="22"/>
        <v>805</v>
      </c>
      <c r="F125" s="44">
        <f t="shared" si="0"/>
        <v>99.975161450571278</v>
      </c>
    </row>
    <row r="126" spans="1:6" ht="12.75" customHeight="1" x14ac:dyDescent="0.2">
      <c r="A126" s="62">
        <v>661</v>
      </c>
      <c r="B126" s="64" t="s">
        <v>303</v>
      </c>
      <c r="C126" s="267" t="s">
        <v>304</v>
      </c>
      <c r="D126" s="59">
        <f t="shared" ref="D126:E126" si="23">SUM(D127:D128)</f>
        <v>805.2</v>
      </c>
      <c r="E126" s="59">
        <f t="shared" si="23"/>
        <v>805</v>
      </c>
      <c r="F126" s="44">
        <f t="shared" si="0"/>
        <v>99.975161450571278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805.2</v>
      </c>
      <c r="E128" s="193">
        <v>805</v>
      </c>
      <c r="F128" s="44">
        <f t="shared" si="0"/>
        <v>99.975161450571278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33434.629999999997</v>
      </c>
      <c r="E134" s="59">
        <f t="shared" si="25"/>
        <v>41454.69</v>
      </c>
      <c r="F134" s="44">
        <f t="shared" ref="F134:F229" si="26">IF(D134&lt;&gt;0,IF(E134/D134&gt;=100,"&gt;&gt;100",E134/D134*100),"-")</f>
        <v>123.9872850394935</v>
      </c>
    </row>
    <row r="135" spans="1:6" ht="24" x14ac:dyDescent="0.2">
      <c r="A135" s="62">
        <v>671</v>
      </c>
      <c r="B135" s="181" t="s">
        <v>321</v>
      </c>
      <c r="C135" s="267" t="s">
        <v>322</v>
      </c>
      <c r="D135" s="59">
        <f t="shared" ref="D135:E135" si="27">SUM(D136:D138)</f>
        <v>33434.629999999997</v>
      </c>
      <c r="E135" s="59">
        <f t="shared" si="27"/>
        <v>41454.69</v>
      </c>
      <c r="F135" s="44">
        <f t="shared" si="26"/>
        <v>123.9872850394935</v>
      </c>
    </row>
    <row r="136" spans="1:6" ht="12.75" customHeight="1" x14ac:dyDescent="0.2">
      <c r="A136" s="62">
        <v>6711</v>
      </c>
      <c r="B136" s="64" t="s">
        <v>323</v>
      </c>
      <c r="C136" s="267" t="s">
        <v>324</v>
      </c>
      <c r="D136" s="193">
        <v>30947.73</v>
      </c>
      <c r="E136" s="193">
        <v>39474.69</v>
      </c>
      <c r="F136" s="44">
        <f t="shared" si="26"/>
        <v>127.5527801231302</v>
      </c>
    </row>
    <row r="137" spans="1:6" ht="24" x14ac:dyDescent="0.2">
      <c r="A137" s="62">
        <v>6712</v>
      </c>
      <c r="B137" s="181" t="s">
        <v>325</v>
      </c>
      <c r="C137" s="267" t="s">
        <v>326</v>
      </c>
      <c r="D137" s="193">
        <v>2486.9</v>
      </c>
      <c r="E137" s="193">
        <v>1980</v>
      </c>
      <c r="F137" s="44">
        <f t="shared" si="26"/>
        <v>79.617194097068634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32494.799999999999</v>
      </c>
      <c r="E152" s="59">
        <f>E153+E164+E202+E221+E230+E262+E273</f>
        <v>41982.65</v>
      </c>
      <c r="F152" s="44">
        <f t="shared" si="26"/>
        <v>129.1980563043933</v>
      </c>
    </row>
    <row r="153" spans="1:6" ht="12.75" customHeight="1" x14ac:dyDescent="0.2">
      <c r="A153" s="62">
        <v>31</v>
      </c>
      <c r="B153" s="63" t="s">
        <v>356</v>
      </c>
      <c r="C153" s="267" t="s">
        <v>357</v>
      </c>
      <c r="D153" s="59">
        <f t="shared" ref="D153:E153" si="30">D154+D159+D160</f>
        <v>24378.16</v>
      </c>
      <c r="E153" s="59">
        <f t="shared" si="30"/>
        <v>34110.97</v>
      </c>
      <c r="F153" s="44">
        <f t="shared" si="26"/>
        <v>139.92430109573488</v>
      </c>
    </row>
    <row r="154" spans="1:6" ht="12.75" customHeight="1" x14ac:dyDescent="0.2">
      <c r="A154" s="62">
        <v>311</v>
      </c>
      <c r="B154" s="63" t="s">
        <v>358</v>
      </c>
      <c r="C154" s="267" t="s">
        <v>359</v>
      </c>
      <c r="D154" s="59">
        <f t="shared" ref="D154:E154" si="31">SUM(D155:D158)</f>
        <v>20369.259999999998</v>
      </c>
      <c r="E154" s="59">
        <f t="shared" si="31"/>
        <v>27911.55</v>
      </c>
      <c r="F154" s="44">
        <f t="shared" si="26"/>
        <v>137.02780562475024</v>
      </c>
    </row>
    <row r="155" spans="1:6" ht="12.75" customHeight="1" x14ac:dyDescent="0.2">
      <c r="A155" s="62">
        <v>3111</v>
      </c>
      <c r="B155" s="63" t="s">
        <v>360</v>
      </c>
      <c r="C155" s="267" t="s">
        <v>361</v>
      </c>
      <c r="D155" s="193">
        <v>20369.259999999998</v>
      </c>
      <c r="E155" s="193">
        <v>27911.55</v>
      </c>
      <c r="F155" s="44">
        <f t="shared" si="26"/>
        <v>137.02780562475024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648</v>
      </c>
      <c r="E159" s="193">
        <v>1594</v>
      </c>
      <c r="F159" s="44">
        <f t="shared" si="26"/>
        <v>245.98765432098764</v>
      </c>
    </row>
    <row r="160" spans="1:6" ht="12.75" customHeight="1" x14ac:dyDescent="0.2">
      <c r="A160" s="62">
        <v>313</v>
      </c>
      <c r="B160" s="64" t="s">
        <v>370</v>
      </c>
      <c r="C160" s="267" t="s">
        <v>371</v>
      </c>
      <c r="D160" s="59">
        <f t="shared" ref="D160:E160" si="32">SUM(D161:D163)</f>
        <v>3360.9</v>
      </c>
      <c r="E160" s="59">
        <f t="shared" si="32"/>
        <v>4605.42</v>
      </c>
      <c r="F160" s="44">
        <f t="shared" si="26"/>
        <v>137.02936713380345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3360.9</v>
      </c>
      <c r="E162" s="193">
        <v>4605.42</v>
      </c>
      <c r="F162" s="44">
        <f t="shared" si="26"/>
        <v>137.02936713380345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7975.21</v>
      </c>
      <c r="E164" s="59">
        <f>E165+E170+E178+E188+E189+E194</f>
        <v>7741.1200000000008</v>
      </c>
      <c r="F164" s="44">
        <f t="shared" si="26"/>
        <v>97.064779485430492</v>
      </c>
    </row>
    <row r="165" spans="1:6" ht="12.75" customHeight="1" x14ac:dyDescent="0.2">
      <c r="A165" s="62">
        <v>321</v>
      </c>
      <c r="B165" s="63" t="s">
        <v>380</v>
      </c>
      <c r="C165" s="267" t="s">
        <v>381</v>
      </c>
      <c r="D165" s="59">
        <f t="shared" ref="D165:E165" si="33">SUM(D166:D169)</f>
        <v>2336.8000000000002</v>
      </c>
      <c r="E165" s="59">
        <f t="shared" si="33"/>
        <v>2019.85</v>
      </c>
      <c r="F165" s="44">
        <f t="shared" si="26"/>
        <v>86.43657993837725</v>
      </c>
    </row>
    <row r="166" spans="1:6" ht="12.75" customHeight="1" x14ac:dyDescent="0.2">
      <c r="A166" s="62">
        <v>3211</v>
      </c>
      <c r="B166" s="63" t="s">
        <v>382</v>
      </c>
      <c r="C166" s="267" t="s">
        <v>383</v>
      </c>
      <c r="D166" s="193">
        <v>1270</v>
      </c>
      <c r="E166" s="193">
        <v>811</v>
      </c>
      <c r="F166" s="44">
        <f t="shared" si="26"/>
        <v>63.85826771653543</v>
      </c>
    </row>
    <row r="167" spans="1:6" ht="12.75" customHeight="1" x14ac:dyDescent="0.2">
      <c r="A167" s="62">
        <v>3212</v>
      </c>
      <c r="B167" s="63" t="s">
        <v>384</v>
      </c>
      <c r="C167" s="267" t="s">
        <v>385</v>
      </c>
      <c r="D167" s="193">
        <v>1066.8</v>
      </c>
      <c r="E167" s="193">
        <v>1042.5999999999999</v>
      </c>
      <c r="F167" s="44">
        <f t="shared" si="26"/>
        <v>97.731533558305202</v>
      </c>
    </row>
    <row r="168" spans="1:6" ht="12.75" customHeight="1" x14ac:dyDescent="0.2">
      <c r="A168" s="62">
        <v>3213</v>
      </c>
      <c r="B168" s="63" t="s">
        <v>386</v>
      </c>
      <c r="C168" s="267" t="s">
        <v>387</v>
      </c>
      <c r="D168" s="193">
        <v>0</v>
      </c>
      <c r="E168" s="193">
        <v>166.25</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1985.14</v>
      </c>
      <c r="E170" s="59">
        <f t="shared" si="34"/>
        <v>2084.3199999999997</v>
      </c>
      <c r="F170" s="44">
        <f t="shared" si="26"/>
        <v>104.99612118037014</v>
      </c>
    </row>
    <row r="171" spans="1:6" ht="12.75" customHeight="1" x14ac:dyDescent="0.2">
      <c r="A171" s="62">
        <v>3221</v>
      </c>
      <c r="B171" s="63" t="s">
        <v>392</v>
      </c>
      <c r="C171" s="267" t="s">
        <v>393</v>
      </c>
      <c r="D171" s="193">
        <v>240.86</v>
      </c>
      <c r="E171" s="193">
        <v>429.07</v>
      </c>
      <c r="F171" s="44">
        <f t="shared" si="26"/>
        <v>178.14082869716847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1632.25</v>
      </c>
      <c r="E173" s="193">
        <v>1565.25</v>
      </c>
      <c r="F173" s="44">
        <f t="shared" si="26"/>
        <v>95.895236636544638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112.03</v>
      </c>
      <c r="E175" s="193">
        <v>90</v>
      </c>
      <c r="F175" s="44">
        <f t="shared" si="26"/>
        <v>80.335624386325094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2410.6099999999997</v>
      </c>
      <c r="E178" s="59">
        <f t="shared" si="35"/>
        <v>3298.77</v>
      </c>
      <c r="F178" s="44">
        <f t="shared" si="26"/>
        <v>136.84378642750175</v>
      </c>
    </row>
    <row r="179" spans="1:6" ht="12.75" customHeight="1" x14ac:dyDescent="0.2">
      <c r="A179" s="62">
        <v>3231</v>
      </c>
      <c r="B179" s="64" t="s">
        <v>408</v>
      </c>
      <c r="C179" s="267" t="s">
        <v>409</v>
      </c>
      <c r="D179" s="193">
        <v>327.20999999999998</v>
      </c>
      <c r="E179" s="193">
        <v>305.98</v>
      </c>
      <c r="F179" s="44">
        <f t="shared" si="26"/>
        <v>93.51181198618626</v>
      </c>
    </row>
    <row r="180" spans="1:6" ht="12.75" customHeight="1" x14ac:dyDescent="0.2">
      <c r="A180" s="62">
        <v>3232</v>
      </c>
      <c r="B180" s="64" t="s">
        <v>410</v>
      </c>
      <c r="C180" s="267" t="s">
        <v>411</v>
      </c>
      <c r="D180" s="193">
        <v>264.7</v>
      </c>
      <c r="E180" s="193">
        <v>1983.5</v>
      </c>
      <c r="F180" s="44">
        <f t="shared" si="26"/>
        <v>749.3388741972044</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137.93</v>
      </c>
      <c r="E182" s="193">
        <v>111.75</v>
      </c>
      <c r="F182" s="44">
        <f t="shared" si="26"/>
        <v>81.019357645182339</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1546.15</v>
      </c>
      <c r="E185" s="193">
        <v>266.36</v>
      </c>
      <c r="F185" s="44">
        <f t="shared" si="26"/>
        <v>17.227306535588397</v>
      </c>
    </row>
    <row r="186" spans="1:6" ht="12.75" customHeight="1" x14ac:dyDescent="0.2">
      <c r="A186" s="62">
        <v>3238</v>
      </c>
      <c r="B186" s="63" t="s">
        <v>422</v>
      </c>
      <c r="C186" s="267" t="s">
        <v>423</v>
      </c>
      <c r="D186" s="193">
        <v>134.62</v>
      </c>
      <c r="E186" s="193">
        <v>498</v>
      </c>
      <c r="F186" s="44">
        <f t="shared" si="26"/>
        <v>369.93017382261178</v>
      </c>
    </row>
    <row r="187" spans="1:6" ht="12.75" customHeight="1" x14ac:dyDescent="0.2">
      <c r="A187" s="62">
        <v>3239</v>
      </c>
      <c r="B187" s="63" t="s">
        <v>424</v>
      </c>
      <c r="C187" s="267" t="s">
        <v>425</v>
      </c>
      <c r="D187" s="193">
        <v>0</v>
      </c>
      <c r="E187" s="193">
        <v>133.18</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1242.6600000000001</v>
      </c>
      <c r="E194" s="59">
        <f t="shared" si="36"/>
        <v>338.18</v>
      </c>
      <c r="F194" s="44">
        <f t="shared" si="26"/>
        <v>27.214201792928073</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1169.6600000000001</v>
      </c>
      <c r="E197" s="193">
        <v>174.65</v>
      </c>
      <c r="F197" s="44">
        <f t="shared" si="26"/>
        <v>14.931689550809638</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93.53</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73</v>
      </c>
      <c r="E201" s="193">
        <v>70</v>
      </c>
      <c r="F201" s="44">
        <f t="shared" si="26"/>
        <v>95.890410958904098</v>
      </c>
    </row>
    <row r="202" spans="1:6" ht="12.75" customHeight="1" x14ac:dyDescent="0.2">
      <c r="A202" s="62">
        <v>34</v>
      </c>
      <c r="B202" s="182" t="s">
        <v>454</v>
      </c>
      <c r="C202" s="267" t="s">
        <v>455</v>
      </c>
      <c r="D202" s="59">
        <f t="shared" ref="D202:E202" si="37">D203+D208+D216</f>
        <v>141.43</v>
      </c>
      <c r="E202" s="59">
        <f t="shared" si="37"/>
        <v>130.56</v>
      </c>
      <c r="F202" s="44">
        <f t="shared" si="26"/>
        <v>92.314219048292429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141.43</v>
      </c>
      <c r="E216" s="59">
        <f t="shared" si="40"/>
        <v>130.56</v>
      </c>
      <c r="F216" s="44">
        <f t="shared" si="26"/>
        <v>92.314219048292429</v>
      </c>
    </row>
    <row r="217" spans="1:6" ht="12.75" customHeight="1" x14ac:dyDescent="0.2">
      <c r="A217" s="62">
        <v>3431</v>
      </c>
      <c r="B217" s="181" t="s">
        <v>484</v>
      </c>
      <c r="C217" s="267" t="s">
        <v>485</v>
      </c>
      <c r="D217" s="193">
        <v>141.43</v>
      </c>
      <c r="E217" s="193">
        <v>130.56</v>
      </c>
      <c r="F217" s="44">
        <f t="shared" si="26"/>
        <v>92.314219048292429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32494.799999999999</v>
      </c>
      <c r="E299" s="59">
        <f>E152-E297+E298</f>
        <v>41982.65</v>
      </c>
      <c r="F299" s="44">
        <f t="shared" si="68"/>
        <v>129.1980563043933</v>
      </c>
    </row>
    <row r="300" spans="1:6" ht="12.75" customHeight="1" x14ac:dyDescent="0.2">
      <c r="A300" s="62" t="s">
        <v>630</v>
      </c>
      <c r="B300" s="63" t="s">
        <v>641</v>
      </c>
      <c r="C300" s="267" t="s">
        <v>642</v>
      </c>
      <c r="D300" s="59">
        <f>IF(D6&gt;=D299,D6-D299,0)</f>
        <v>11219.599999999995</v>
      </c>
      <c r="E300" s="59">
        <f>IF(E6&gt;=E299,E6-E299,0)</f>
        <v>17182.030000000006</v>
      </c>
      <c r="F300" s="44">
        <f t="shared" si="68"/>
        <v>153.14298192448942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216.76</v>
      </c>
      <c r="E302" s="193">
        <v>0</v>
      </c>
      <c r="F302" s="44">
        <f t="shared" si="68"/>
        <v>0</v>
      </c>
    </row>
    <row r="303" spans="1:6" ht="12.75" customHeight="1" x14ac:dyDescent="0.2">
      <c r="A303" s="62">
        <v>92221</v>
      </c>
      <c r="B303" s="63" t="s">
        <v>647</v>
      </c>
      <c r="C303" s="267" t="s">
        <v>648</v>
      </c>
      <c r="D303" s="193">
        <v>0</v>
      </c>
      <c r="E303" s="193">
        <v>5199.3999999999996</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8629.9699999999993</v>
      </c>
      <c r="E360" s="59">
        <f t="shared" si="86"/>
        <v>21983.119999999999</v>
      </c>
      <c r="F360" s="44">
        <f t="shared" si="72"/>
        <v>254.72997009259592</v>
      </c>
    </row>
    <row r="361" spans="1:6" ht="12.75" customHeight="1" x14ac:dyDescent="0.2">
      <c r="A361" s="62">
        <v>41</v>
      </c>
      <c r="B361" s="63" t="s">
        <v>762</v>
      </c>
      <c r="C361" s="267" t="s">
        <v>763</v>
      </c>
      <c r="D361" s="59">
        <f t="shared" ref="D361:E361" si="87">D362+D366</f>
        <v>0</v>
      </c>
      <c r="E361" s="59">
        <f t="shared" si="87"/>
        <v>14750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14750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14750</v>
      </c>
      <c r="F372" s="44" t="str">
        <f t="shared" si="72"/>
        <v>-</v>
      </c>
    </row>
    <row r="373" spans="1:6" ht="24" x14ac:dyDescent="0.2">
      <c r="A373" s="62">
        <v>42</v>
      </c>
      <c r="B373" s="182" t="s">
        <v>778</v>
      </c>
      <c r="C373" s="267" t="s">
        <v>779</v>
      </c>
      <c r="D373" s="59">
        <f t="shared" ref="D373:E373" si="90">D374+D379+D388+D393+D398+D401</f>
        <v>8629.9699999999993</v>
      </c>
      <c r="E373" s="59">
        <f t="shared" si="90"/>
        <v>7233.12</v>
      </c>
      <c r="F373" s="44">
        <f t="shared" si="72"/>
        <v>83.81396459083868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496.9</v>
      </c>
      <c r="E379" s="59">
        <f t="shared" si="92"/>
        <v>0</v>
      </c>
      <c r="F379" s="44">
        <f t="shared" si="72"/>
        <v>0</v>
      </c>
    </row>
    <row r="380" spans="1:6" ht="12.75" customHeight="1" x14ac:dyDescent="0.2">
      <c r="A380" s="62">
        <v>4221</v>
      </c>
      <c r="B380" s="63" t="s">
        <v>696</v>
      </c>
      <c r="C380" s="267" t="s">
        <v>788</v>
      </c>
      <c r="D380" s="193">
        <v>496.9</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8133.07</v>
      </c>
      <c r="E393" s="59">
        <f t="shared" si="94"/>
        <v>7233.12</v>
      </c>
      <c r="F393" s="44">
        <f t="shared" si="72"/>
        <v>88.93468272128483</v>
      </c>
    </row>
    <row r="394" spans="1:6" ht="12.75" customHeight="1" x14ac:dyDescent="0.2">
      <c r="A394" s="62">
        <v>4241</v>
      </c>
      <c r="B394" s="63" t="s">
        <v>805</v>
      </c>
      <c r="C394" s="267" t="s">
        <v>806</v>
      </c>
      <c r="D394" s="193">
        <v>8133.07</v>
      </c>
      <c r="E394" s="193">
        <v>7233.12</v>
      </c>
      <c r="F394" s="44">
        <f t="shared" si="72"/>
        <v>88.93468272128483</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8629.9699999999993</v>
      </c>
      <c r="E418" s="59">
        <f t="shared" si="102"/>
        <v>21983.119999999999</v>
      </c>
      <c r="F418" s="44">
        <f t="shared" si="72"/>
        <v>254.72997009259592</v>
      </c>
    </row>
    <row r="419" spans="1:6" ht="12.75" customHeight="1" x14ac:dyDescent="0.2">
      <c r="A419" s="62">
        <v>92212</v>
      </c>
      <c r="B419" s="63" t="s">
        <v>845</v>
      </c>
      <c r="C419" s="267" t="s">
        <v>846</v>
      </c>
      <c r="D419" s="193">
        <v>24657.78</v>
      </c>
      <c r="E419" s="193">
        <v>24666.62</v>
      </c>
      <c r="F419" s="44">
        <f t="shared" si="72"/>
        <v>100.0358507537986</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43714.399999999994</v>
      </c>
      <c r="E422" s="59">
        <f>E6+E308</f>
        <v>59164.680000000008</v>
      </c>
      <c r="F422" s="44">
        <f t="shared" si="72"/>
        <v>135.34368537598598</v>
      </c>
    </row>
    <row r="423" spans="1:6" ht="12.75" customHeight="1" x14ac:dyDescent="0.2">
      <c r="A423" s="62" t="s">
        <v>630</v>
      </c>
      <c r="B423" s="63" t="s">
        <v>853</v>
      </c>
      <c r="C423" s="267" t="s">
        <v>854</v>
      </c>
      <c r="D423" s="59">
        <f t="shared" ref="D423:E423" si="103">D299+D360</f>
        <v>41124.769999999997</v>
      </c>
      <c r="E423" s="59">
        <f t="shared" si="103"/>
        <v>63965.770000000004</v>
      </c>
      <c r="F423" s="44">
        <f t="shared" si="72"/>
        <v>155.54073615487701</v>
      </c>
    </row>
    <row r="424" spans="1:6" ht="12.75" customHeight="1" x14ac:dyDescent="0.2">
      <c r="A424" s="62" t="s">
        <v>630</v>
      </c>
      <c r="B424" s="63" t="s">
        <v>855</v>
      </c>
      <c r="C424" s="267" t="s">
        <v>856</v>
      </c>
      <c r="D424" s="59">
        <f t="shared" ref="D424:E424" si="104">IF(D422&gt;=D423,D422-D423,0)</f>
        <v>2589.6299999999974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4801.0899999999965</v>
      </c>
      <c r="F425" s="44" t="str">
        <f t="shared" si="72"/>
        <v>-</v>
      </c>
    </row>
    <row r="426" spans="1:6" ht="12.75" customHeight="1" x14ac:dyDescent="0.2">
      <c r="A426" s="271" t="s">
        <v>859</v>
      </c>
      <c r="B426" s="182" t="s">
        <v>860</v>
      </c>
      <c r="C426" s="272" t="s">
        <v>861</v>
      </c>
      <c r="D426" s="59">
        <f t="shared" ref="D426:E426" si="106">IF(D302-D303+D419-D420&gt;=0,D302-D303+D419-D420,0)</f>
        <v>24874.539999999997</v>
      </c>
      <c r="E426" s="59">
        <f t="shared" si="106"/>
        <v>19467.22</v>
      </c>
      <c r="F426" s="44">
        <f t="shared" si="72"/>
        <v>78.261628154731724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43714.399999999994</v>
      </c>
      <c r="E643" s="59">
        <f>E422+E430</f>
        <v>59164.680000000008</v>
      </c>
      <c r="F643" s="44">
        <f t="shared" si="109"/>
        <v>135.34368537598598</v>
      </c>
    </row>
    <row r="644" spans="1:6" ht="12.75" customHeight="1" x14ac:dyDescent="0.2">
      <c r="A644" s="62" t="s">
        <v>630</v>
      </c>
      <c r="B644" s="63" t="s">
        <v>1286</v>
      </c>
      <c r="C644" s="267" t="s">
        <v>1287</v>
      </c>
      <c r="D644" s="59">
        <f>D423+D535</f>
        <v>41124.769999999997</v>
      </c>
      <c r="E644" s="59">
        <f>E423+E535</f>
        <v>63965.770000000004</v>
      </c>
      <c r="F644" s="44">
        <f t="shared" si="109"/>
        <v>155.54073615487701</v>
      </c>
    </row>
    <row r="645" spans="1:6" ht="12.75" customHeight="1" x14ac:dyDescent="0.2">
      <c r="A645" s="62" t="s">
        <v>630</v>
      </c>
      <c r="B645" s="63" t="s">
        <v>1288</v>
      </c>
      <c r="C645" s="267" t="s">
        <v>1289</v>
      </c>
      <c r="D645" s="59">
        <f t="shared" ref="D645:E645" si="163">IF(D643&gt;=D644,D643-D644,0)</f>
        <v>2589.6299999999974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4801.0899999999965</v>
      </c>
      <c r="F646" s="44" t="str">
        <f t="shared" si="109"/>
        <v>-</v>
      </c>
    </row>
    <row r="647" spans="1:6" ht="24" x14ac:dyDescent="0.2">
      <c r="A647" s="271" t="s">
        <v>1292</v>
      </c>
      <c r="B647" s="63" t="s">
        <v>1293</v>
      </c>
      <c r="C647" s="272" t="s">
        <v>1292</v>
      </c>
      <c r="D647" s="59">
        <f>IF(D426-D427+D641-D642&gt;=0,D426-D427+D641-D642,0)</f>
        <v>24874.539999999997</v>
      </c>
      <c r="E647" s="59">
        <f>IF(E426-E427+E641-E642&gt;=0,E426-E427+E641-E642,0)</f>
        <v>19467.22</v>
      </c>
      <c r="F647" s="44">
        <f t="shared" si="109"/>
        <v>78.261628154731724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27464.169999999995</v>
      </c>
      <c r="E649" s="59">
        <f t="shared" si="165"/>
        <v>14666.130000000005</v>
      </c>
      <c r="F649" s="44">
        <f t="shared" si="109"/>
        <v>53.400958412360566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24874.54</v>
      </c>
      <c r="E653" s="193">
        <v>24910.38</v>
      </c>
      <c r="F653" s="44">
        <f t="shared" ref="F653:F740" si="167">IF(D653&lt;&gt;0,IF(E653/D653&gt;=100,"&gt;&gt;100",E653/D653*100),"-")</f>
        <v>100.14408306646072</v>
      </c>
    </row>
    <row r="654" spans="1:6" ht="12.75" customHeight="1" x14ac:dyDescent="0.2">
      <c r="A654" s="62" t="s">
        <v>1305</v>
      </c>
      <c r="B654" s="63" t="s">
        <v>1306</v>
      </c>
      <c r="C654" s="267" t="s">
        <v>1305</v>
      </c>
      <c r="D654" s="193">
        <v>45056.800000000003</v>
      </c>
      <c r="E654" s="193">
        <v>60774.68</v>
      </c>
      <c r="F654" s="44">
        <f t="shared" si="167"/>
        <v>134.88459011736296</v>
      </c>
    </row>
    <row r="655" spans="1:6" ht="12.75" customHeight="1" x14ac:dyDescent="0.2">
      <c r="A655" s="62" t="s">
        <v>1307</v>
      </c>
      <c r="B655" s="63" t="s">
        <v>1308</v>
      </c>
      <c r="C655" s="267" t="s">
        <v>1307</v>
      </c>
      <c r="D655" s="193">
        <v>42467.17</v>
      </c>
      <c r="E655" s="193">
        <v>65228.639999999999</v>
      </c>
      <c r="F655" s="44">
        <f t="shared" si="167"/>
        <v>153.59780272620003</v>
      </c>
    </row>
    <row r="656" spans="1:6" ht="24" x14ac:dyDescent="0.2">
      <c r="A656" s="62">
        <v>11</v>
      </c>
      <c r="B656" s="63" t="s">
        <v>1309</v>
      </c>
      <c r="C656" s="267" t="s">
        <v>1310</v>
      </c>
      <c r="D656" s="59">
        <f t="shared" ref="D656:E656" si="168">+D653+D654-D655</f>
        <v>27464.17</v>
      </c>
      <c r="E656" s="59">
        <f t="shared" si="168"/>
        <v>20456.419999999998</v>
      </c>
      <c r="F656" s="44">
        <f t="shared" si="167"/>
        <v>74.484027735045331</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v>
      </c>
      <c r="E658" s="273">
        <v>2</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v>
      </c>
      <c r="E660" s="273">
        <v>2</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v>4000</v>
      </c>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9460</v>
      </c>
      <c r="E685" s="193">
        <v>12900</v>
      </c>
      <c r="F685" s="44">
        <f t="shared" si="167"/>
        <v>136.36363636363635</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560</v>
      </c>
      <c r="F733" s="70" t="str">
        <f t="shared" si="167"/>
        <v>-</v>
      </c>
    </row>
    <row r="734" spans="1:6" ht="12.75" customHeight="1" x14ac:dyDescent="0.2">
      <c r="A734" s="69">
        <v>32121</v>
      </c>
      <c r="B734" s="64" t="s">
        <v>1446</v>
      </c>
      <c r="C734" s="301" t="s">
        <v>1447</v>
      </c>
      <c r="D734" s="191">
        <v>1066.8</v>
      </c>
      <c r="E734" s="191">
        <v>1042.5999999999999</v>
      </c>
      <c r="F734" s="70">
        <f t="shared" si="167"/>
        <v>97.731533558305202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1347.07</v>
      </c>
      <c r="E737" s="193"/>
      <c r="F737" s="44">
        <f t="shared" si="167"/>
        <v>0</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workbookViewId="0">
      <selection activeCell="A106" sqref="A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5443.16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63965.770000000004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41982.65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34110.97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7741.12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130.56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21983.119999999999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63618.64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41635.519999999997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33193.919999999998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8275.83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165.77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21983.119999999999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5790.2900000000081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5790.29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5790.29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4"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40939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2025-03-11T06:54:08Z</cp:lastPrinted>
  <dcterms:created xsi:type="dcterms:W3CDTF">2022-04-01T05:14:30Z</dcterms:created>
  <dcterms:modified xsi:type="dcterms:W3CDTF">2025-07-16T07:41:12Z</dcterms:modified>
</cp:coreProperties>
</file>